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1416" windowWidth="12000" windowHeight="6588" tabRatio="735" activeTab="2"/>
  </bookViews>
  <sheets>
    <sheet name="Cofinanciación Tesis" sheetId="1" r:id="rId1"/>
    <sheet name="Asistencias" sheetId="2" r:id="rId2"/>
    <sheet name="Certificado" sheetId="3" r:id="rId3"/>
    <sheet name="extranjero" sheetId="4" r:id="rId4"/>
  </sheets>
  <definedNames>
    <definedName name="_xlnm.Print_Area" localSheetId="1">'Asistencias'!$A$1:$BF$63</definedName>
    <definedName name="_xlnm.Print_Area" localSheetId="2">'Certificado'!$A$1:$BG$56</definedName>
    <definedName name="_xlnm.Print_Area" localSheetId="0">'Cofinanciación Tesis'!$A$1:$K$53</definedName>
  </definedNames>
  <calcPr fullCalcOnLoad="1"/>
</workbook>
</file>

<file path=xl/comments2.xml><?xml version="1.0" encoding="utf-8"?>
<comments xmlns="http://schemas.openxmlformats.org/spreadsheetml/2006/main">
  <authors>
    <author>Servicio de Inform?tica</author>
  </authors>
  <commentList>
    <comment ref="AD10" authorId="0">
      <text>
        <r>
          <rPr>
            <b/>
            <sz val="10"/>
            <color indexed="53"/>
            <rFont val="Tahoma"/>
            <family val="2"/>
          </rPr>
          <t>Debe presentar dos ejemplares</t>
        </r>
        <r>
          <rPr>
            <sz val="8"/>
            <rFont val="Tahoma"/>
            <family val="2"/>
          </rPr>
          <t xml:space="preserve">
</t>
        </r>
      </text>
    </comment>
    <comment ref="T30" authorId="0">
      <text>
        <r>
          <rPr>
            <b/>
            <sz val="8"/>
            <color indexed="53"/>
            <rFont val="Tahoma"/>
            <family val="2"/>
          </rPr>
          <t>Presidente y Secretario  57,77     Vocal  54,16</t>
        </r>
        <r>
          <rPr>
            <sz val="8"/>
            <rFont val="Tahoma"/>
            <family val="2"/>
          </rPr>
          <t xml:space="preserve">
</t>
        </r>
      </text>
    </comment>
    <comment ref="AC40" authorId="0">
      <text>
        <r>
          <rPr>
            <b/>
            <sz val="8"/>
            <color indexed="53"/>
            <rFont val="Tahoma"/>
            <family val="2"/>
          </rPr>
          <t>IRPF   15%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<sst xmlns="http://schemas.openxmlformats.org/spreadsheetml/2006/main" count="193" uniqueCount="178">
  <si>
    <t>de</t>
  </si>
  <si>
    <t>ALOJAMIENTO</t>
  </si>
  <si>
    <t>€</t>
  </si>
  <si>
    <t>MANUTENCIÓN</t>
  </si>
  <si>
    <t>ENTIDAD</t>
  </si>
  <si>
    <t>URBANA</t>
  </si>
  <si>
    <t>Localidad</t>
  </si>
  <si>
    <t>DIETAS EN TERRITORIO EXTRANJERO</t>
  </si>
  <si>
    <t>PAÍS</t>
  </si>
  <si>
    <t>PERNOCTANDO</t>
  </si>
  <si>
    <t>ALEMANIA</t>
  </si>
  <si>
    <t>ANDORRA</t>
  </si>
  <si>
    <t>ANGOLA</t>
  </si>
  <si>
    <t>ARABIA SAUDITA</t>
  </si>
  <si>
    <t>ARGELIA</t>
  </si>
  <si>
    <t>ARGENTINA</t>
  </si>
  <si>
    <t>AUSTRALIA</t>
  </si>
  <si>
    <t>AUSTRIA</t>
  </si>
  <si>
    <t>BÉLGICA</t>
  </si>
  <si>
    <t>BOLIVIA</t>
  </si>
  <si>
    <t>BOSNIA HERZEGOVINIA</t>
  </si>
  <si>
    <t>BRASIL</t>
  </si>
  <si>
    <t>BULGARIA</t>
  </si>
  <si>
    <t>CAMERÚN</t>
  </si>
  <si>
    <t>CANADÁ</t>
  </si>
  <si>
    <t>CHILE</t>
  </si>
  <si>
    <t>CHINA</t>
  </si>
  <si>
    <t>COLOMBIA</t>
  </si>
  <si>
    <t>COREA</t>
  </si>
  <si>
    <t>COSTA DE MARFIL</t>
  </si>
  <si>
    <t>COSTA RICA</t>
  </si>
  <si>
    <t>CROACIA</t>
  </si>
  <si>
    <t>CUBA</t>
  </si>
  <si>
    <t>DINAMARCA</t>
  </si>
  <si>
    <t>ECUADOR</t>
  </si>
  <si>
    <t>EGIPTO</t>
  </si>
  <si>
    <t>EL SALVADOR</t>
  </si>
  <si>
    <t>EMIRATOS ÁRABES U.</t>
  </si>
  <si>
    <t>ESLOVAQUIA</t>
  </si>
  <si>
    <t>ESTADOS UNIDOS</t>
  </si>
  <si>
    <t>ETIOPÍA</t>
  </si>
  <si>
    <t>FILIPINAS</t>
  </si>
  <si>
    <t>FINLANDIA</t>
  </si>
  <si>
    <t>FRANCIA</t>
  </si>
  <si>
    <t>GABÓN</t>
  </si>
  <si>
    <t>GHANA</t>
  </si>
  <si>
    <t>GRECIA</t>
  </si>
  <si>
    <t>GUATEMALA</t>
  </si>
  <si>
    <t>GUINEA ECUATORIAL</t>
  </si>
  <si>
    <t>HAITÍ</t>
  </si>
  <si>
    <t>HONDURAS</t>
  </si>
  <si>
    <t>HUNGRÍA</t>
  </si>
  <si>
    <t>INDIA</t>
  </si>
  <si>
    <t>INDONESIA</t>
  </si>
  <si>
    <t>IRAK</t>
  </si>
  <si>
    <t>IRÁN</t>
  </si>
  <si>
    <t>IRLANDA</t>
  </si>
  <si>
    <t>ISRAEL</t>
  </si>
  <si>
    <t>ITALIA</t>
  </si>
  <si>
    <t>JAMAICA</t>
  </si>
  <si>
    <t>JAPÓN</t>
  </si>
  <si>
    <t>JORDANIA</t>
  </si>
  <si>
    <t>KENIA</t>
  </si>
  <si>
    <t>KUWAIT</t>
  </si>
  <si>
    <t>LIBANO</t>
  </si>
  <si>
    <t>LIBIA</t>
  </si>
  <si>
    <t>LUXEMBURGO</t>
  </si>
  <si>
    <t>MALASIA</t>
  </si>
  <si>
    <t>MALTA</t>
  </si>
  <si>
    <t>MARRUECOS</t>
  </si>
  <si>
    <t>MAURITANIA</t>
  </si>
  <si>
    <t>MOZAMBIQUE</t>
  </si>
  <si>
    <t>NICARAGUA</t>
  </si>
  <si>
    <t>NIGERIA</t>
  </si>
  <si>
    <t>NORUEGA</t>
  </si>
  <si>
    <t>NUEVA ZELANDA</t>
  </si>
  <si>
    <t>PAÍSES BAJOS</t>
  </si>
  <si>
    <t>PANAMÁ</t>
  </si>
  <si>
    <t>PARAGUAY</t>
  </si>
  <si>
    <t>PERÚ</t>
  </si>
  <si>
    <t>POLONIA</t>
  </si>
  <si>
    <t>PORTUGAL</t>
  </si>
  <si>
    <t>REINO UNIDO</t>
  </si>
  <si>
    <t>REPÚBLICA CHECA</t>
  </si>
  <si>
    <t>REPÚBLICA DOMINICANA</t>
  </si>
  <si>
    <t>RUMANÍA</t>
  </si>
  <si>
    <t>RUSIA</t>
  </si>
  <si>
    <t>SENEGAL</t>
  </si>
  <si>
    <t>SINGAPUR</t>
  </si>
  <si>
    <t>SIRIA</t>
  </si>
  <si>
    <t>SUDÁFRICA</t>
  </si>
  <si>
    <t>SUECIA</t>
  </si>
  <si>
    <t>SUIZA</t>
  </si>
  <si>
    <t>TAILANDIA</t>
  </si>
  <si>
    <t>TAIWÁN</t>
  </si>
  <si>
    <t>TANZANIA</t>
  </si>
  <si>
    <t>TÚNEZ</t>
  </si>
  <si>
    <t>TURQUÍA</t>
  </si>
  <si>
    <t>URUGUAY</t>
  </si>
  <si>
    <t>VENEZUELA</t>
  </si>
  <si>
    <t>YEMEN</t>
  </si>
  <si>
    <t>ZAIRE/CONGO</t>
  </si>
  <si>
    <t>ZIMBABWE</t>
  </si>
  <si>
    <t>NOTA:</t>
  </si>
  <si>
    <t>Manutención completa sin pernoctar</t>
  </si>
  <si>
    <t>y media manutención en territorio</t>
  </si>
  <si>
    <t>extranjero serán los establecidos para</t>
  </si>
  <si>
    <t xml:space="preserve">dichos conceptos en territorio </t>
  </si>
  <si>
    <t>Edf. Santa Lucía  ♦  Tlef. 958 24 30 38</t>
  </si>
  <si>
    <t>N.I.F.</t>
  </si>
  <si>
    <t>DATOS BANCARIOS</t>
  </si>
  <si>
    <t>D.C.</t>
  </si>
  <si>
    <t>RESTO DEL MUNDO</t>
  </si>
  <si>
    <t>=</t>
  </si>
  <si>
    <t>Nombre</t>
  </si>
  <si>
    <t>Universidad de Procedencia</t>
  </si>
  <si>
    <t>Secretario</t>
  </si>
  <si>
    <t>Vocal</t>
  </si>
  <si>
    <t>Nombramiento:        Presidente</t>
  </si>
  <si>
    <t>LIQUIDACIÓN</t>
  </si>
  <si>
    <t>Asistencias a</t>
  </si>
  <si>
    <t>ÍNTEGRO</t>
  </si>
  <si>
    <t>DEDUCCIONES</t>
  </si>
  <si>
    <t>Retención  I.R.P.F.</t>
  </si>
  <si>
    <t>LÍQUIDO</t>
  </si>
  <si>
    <t>Nº  CUENTA</t>
  </si>
  <si>
    <t>FECHA:</t>
  </si>
  <si>
    <t>RECIBÍ:</t>
  </si>
  <si>
    <t>HONG KONG S.A.R.</t>
  </si>
  <si>
    <t>MÉXICO</t>
  </si>
  <si>
    <t>PAKISTÁN</t>
  </si>
  <si>
    <r>
      <t>CERTIFICA:</t>
    </r>
    <r>
      <rPr>
        <sz val="10"/>
        <rFont val="Arial"/>
        <family val="0"/>
      </rPr>
      <t xml:space="preserve">   que dicha Comisión ha actuado de la forma siguiente:</t>
    </r>
  </si>
  <si>
    <t>FECHAS DE:</t>
  </si>
  <si>
    <t>CONSTITUCIÓN:</t>
  </si>
  <si>
    <t>PRESENTACIÓN:</t>
  </si>
  <si>
    <t>PRUEBAS:</t>
  </si>
  <si>
    <t>Y ha estado formado por los siguientes miembros:</t>
  </si>
  <si>
    <t>PRESIDENTE:</t>
  </si>
  <si>
    <t>SECRETARIO:</t>
  </si>
  <si>
    <t>V O C A L  1º:</t>
  </si>
  <si>
    <t>V O C A L  2º:</t>
  </si>
  <si>
    <t>V O C A L  3º:</t>
  </si>
  <si>
    <t>de 20</t>
  </si>
  <si>
    <t>Cuerpo</t>
  </si>
  <si>
    <t>Área de conocimiento</t>
  </si>
  <si>
    <t>AREA DE CONOCIMIENTO</t>
  </si>
  <si>
    <t>V O C A L  4º:</t>
  </si>
  <si>
    <t>V O C A L  5º:</t>
  </si>
  <si>
    <t>Granada a</t>
  </si>
  <si>
    <t>Vº Bº</t>
  </si>
  <si>
    <t>El Secretario</t>
  </si>
  <si>
    <t>nacional</t>
  </si>
  <si>
    <t>C/ Sta. Lucía 8 - 1ª Planta.</t>
  </si>
  <si>
    <t>18071 Granada.</t>
  </si>
  <si>
    <t xml:space="preserve">ASUNTO: </t>
  </si>
  <si>
    <t>COFINANCIACIÓN DE GASTOS PARA TRIBUNALES DE TESIS DOCTORALES.</t>
  </si>
  <si>
    <t>DOCTORANDO/A:</t>
  </si>
  <si>
    <t>FECHA LECTURA:</t>
  </si>
  <si>
    <t>TESIS DOCTORAL:</t>
  </si>
  <si>
    <t>ORGÁNICA Nº:</t>
  </si>
  <si>
    <t xml:space="preserve">Granada, </t>
  </si>
  <si>
    <t xml:space="preserve">de </t>
  </si>
  <si>
    <t xml:space="preserve">Fdo: </t>
  </si>
  <si>
    <t xml:space="preserve">IMPORTE DE COFINANCIACIÓN: </t>
  </si>
  <si>
    <t>MODELO IV-1</t>
  </si>
  <si>
    <t>MODELO V-2</t>
  </si>
  <si>
    <t>MODELO V-3</t>
  </si>
  <si>
    <t>El Presidente</t>
  </si>
  <si>
    <t>Servicio de Gestión Económico Financiera</t>
  </si>
  <si>
    <t>EL/LA RESPONSABLE DEL CENTRO DE GASTOS</t>
  </si>
  <si>
    <t>APLICACIÓN PRESUPUESTARIA:</t>
  </si>
  <si>
    <t>DENOMINACIÓN CENTRO DE GASTOS:</t>
  </si>
  <si>
    <t>Secretario de las Pruebas  celebradas en Granada.</t>
  </si>
  <si>
    <t>CUERPO / ESCALA O CATEGORÍA</t>
  </si>
  <si>
    <t>Sr./Sra. Jefe/a del Servicio de Gestión Económico Financiera</t>
  </si>
  <si>
    <t>Servicio de Gestión Económico-Financiero</t>
  </si>
  <si>
    <t>Edf. Santa Lucía  ♦  Tlef. 958 24 88 60 / 958 24 30 38</t>
  </si>
  <si>
    <t xml:space="preserve">   CÓDIGO PLAZA: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</si>
</sst>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dd/mm/yy"/>
    <numFmt numFmtId="173" formatCode="[$-C0A]dddd\,\ dd&quot; de &quot;mmmm&quot; de &quot;yyyy"/>
    <numFmt numFmtId="174" formatCode="[$-C0A]d\-mmm\-yyyy;@"/>
    <numFmt numFmtId="175" formatCode="00000"/>
    <numFmt numFmtId="176" formatCode=";;;"/>
    <numFmt numFmtId="177" formatCode="dd\-mm\-yy;@"/>
    <numFmt numFmtId="178" formatCode="#,##0.00\ &quot;€&quot;"/>
    <numFmt numFmtId="179" formatCode="d\-m\-yy;@"/>
  </numFmts>
  <fonts count="6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Garamond"/>
      <family val="1"/>
    </font>
    <font>
      <b/>
      <i/>
      <sz val="9"/>
      <name val="Garamond"/>
      <family val="1"/>
    </font>
    <font>
      <sz val="8"/>
      <name val="Tahoma"/>
      <family val="2"/>
    </font>
    <font>
      <b/>
      <sz val="8"/>
      <color indexed="53"/>
      <name val="Tahoma"/>
      <family val="2"/>
    </font>
    <font>
      <b/>
      <sz val="10"/>
      <color indexed="53"/>
      <name val="Tahoma"/>
      <family val="2"/>
    </font>
    <font>
      <b/>
      <sz val="9"/>
      <name val="Garamond"/>
      <family val="1"/>
    </font>
    <font>
      <sz val="8"/>
      <name val="Garamond"/>
      <family val="1"/>
    </font>
    <font>
      <b/>
      <sz val="7.9"/>
      <name val="Garamond"/>
      <family val="1"/>
    </font>
    <font>
      <b/>
      <sz val="11"/>
      <name val="Arial"/>
      <family val="2"/>
    </font>
    <font>
      <b/>
      <sz val="16"/>
      <name val="Garamond"/>
      <family val="1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7"/>
      <color indexed="8"/>
      <name val="Arial"/>
      <family val="2"/>
    </font>
    <font>
      <b/>
      <sz val="14"/>
      <color indexed="8"/>
      <name val="Arial"/>
      <family val="2"/>
    </font>
    <font>
      <sz val="20"/>
      <color indexed="8"/>
      <name val="Arial Narrow"/>
      <family val="2"/>
    </font>
    <font>
      <b/>
      <sz val="2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 applyProtection="1">
      <alignment/>
      <protection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8" xfId="0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12" fillId="0" borderId="0" xfId="0" applyFont="1" applyAlignment="1">
      <alignment/>
    </xf>
    <xf numFmtId="0" fontId="0" fillId="0" borderId="12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178" fontId="0" fillId="0" borderId="12" xfId="0" applyNumberFormat="1" applyBorder="1" applyAlignment="1" applyProtection="1">
      <alignment/>
      <protection locked="0"/>
    </xf>
    <xf numFmtId="0" fontId="0" fillId="0" borderId="0" xfId="0" applyAlignment="1">
      <alignment wrapText="1"/>
    </xf>
    <xf numFmtId="15" fontId="0" fillId="0" borderId="12" xfId="0" applyNumberFormat="1" applyBorder="1" applyAlignment="1" applyProtection="1">
      <alignment wrapText="1"/>
      <protection locked="0"/>
    </xf>
    <xf numFmtId="0" fontId="1" fillId="0" borderId="16" xfId="0" applyFont="1" applyBorder="1" applyAlignment="1">
      <alignment horizontal="center"/>
    </xf>
    <xf numFmtId="0" fontId="15" fillId="0" borderId="11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15" fillId="0" borderId="13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2" xfId="0" applyFont="1" applyBorder="1" applyAlignment="1">
      <alignment/>
    </xf>
    <xf numFmtId="0" fontId="6" fillId="0" borderId="18" xfId="0" applyFon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1" fontId="6" fillId="0" borderId="12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/>
    </xf>
    <xf numFmtId="0" fontId="20" fillId="0" borderId="20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9" fontId="6" fillId="0" borderId="12" xfId="0" applyNumberFormat="1" applyFont="1" applyBorder="1" applyAlignment="1" applyProtection="1">
      <alignment horizontal="center"/>
      <protection/>
    </xf>
    <xf numFmtId="0" fontId="15" fillId="0" borderId="12" xfId="0" applyFont="1" applyBorder="1" applyAlignment="1" applyProtection="1">
      <alignment horizontal="center"/>
      <protection locked="0"/>
    </xf>
    <xf numFmtId="0" fontId="21" fillId="0" borderId="15" xfId="0" applyFont="1" applyBorder="1" applyAlignment="1" applyProtection="1">
      <alignment horizontal="left" vertical="center"/>
      <protection locked="0"/>
    </xf>
    <xf numFmtId="0" fontId="21" fillId="0" borderId="16" xfId="0" applyFont="1" applyBorder="1" applyAlignment="1" applyProtection="1">
      <alignment horizontal="left" vertical="center"/>
      <protection locked="0"/>
    </xf>
    <xf numFmtId="0" fontId="21" fillId="0" borderId="17" xfId="0" applyFont="1" applyBorder="1" applyAlignment="1" applyProtection="1">
      <alignment horizontal="left" vertical="center"/>
      <protection locked="0"/>
    </xf>
    <xf numFmtId="0" fontId="21" fillId="0" borderId="11" xfId="0" applyFont="1" applyBorder="1" applyAlignment="1" applyProtection="1">
      <alignment horizontal="left" vertical="center"/>
      <protection locked="0"/>
    </xf>
    <xf numFmtId="0" fontId="21" fillId="0" borderId="12" xfId="0" applyFont="1" applyBorder="1" applyAlignment="1" applyProtection="1">
      <alignment horizontal="left" vertical="center"/>
      <protection locked="0"/>
    </xf>
    <xf numFmtId="0" fontId="21" fillId="0" borderId="13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19" xfId="0" applyFont="1" applyBorder="1" applyAlignment="1" applyProtection="1">
      <alignment wrapText="1"/>
      <protection locked="0"/>
    </xf>
    <xf numFmtId="0" fontId="6" fillId="0" borderId="19" xfId="0" applyFont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di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ugr.es/~ofcontrolinterno/index_archivos/impresos.htm" TargetMode="External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hyperlink" Target="#Liquidaci&#243;n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2</xdr:col>
      <xdr:colOff>514350</xdr:colOff>
      <xdr:row>4</xdr:row>
      <xdr:rowOff>9525</xdr:rowOff>
    </xdr:to>
    <xdr:pic>
      <xdr:nvPicPr>
        <xdr:cNvPr id="1" name="Picture 1" descr="logo u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828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19</xdr:row>
      <xdr:rowOff>85725</xdr:rowOff>
    </xdr:from>
    <xdr:to>
      <xdr:col>10</xdr:col>
      <xdr:colOff>723900</xdr:colOff>
      <xdr:row>23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57225" y="3162300"/>
          <a:ext cx="56673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En relación con la Tesis Doctoral que a continuación se indica, en la que existen miembros de Universidades o Instuciones extranjeras entre los componentes del tribunal designado para la  lectura de la misma, se autoriza el cargo  del importe de cofinanciación en el Centro de Gastos reseñado.</a:t>
          </a:r>
        </a:p>
      </xdr:txBody>
    </xdr:sp>
    <xdr:clientData/>
  </xdr:twoCellAnchor>
  <xdr:twoCellAnchor>
    <xdr:from>
      <xdr:col>1</xdr:col>
      <xdr:colOff>457200</xdr:colOff>
      <xdr:row>9</xdr:row>
      <xdr:rowOff>152400</xdr:rowOff>
    </xdr:from>
    <xdr:to>
      <xdr:col>3</xdr:col>
      <xdr:colOff>19050</xdr:colOff>
      <xdr:row>12</xdr:row>
      <xdr:rowOff>66675</xdr:rowOff>
    </xdr:to>
    <xdr:sp>
      <xdr:nvSpPr>
        <xdr:cNvPr id="3" name="Rectangle 4">
          <a:hlinkClick r:id="rId2"/>
        </xdr:cNvPr>
        <xdr:cNvSpPr>
          <a:spLocks/>
        </xdr:cNvSpPr>
      </xdr:nvSpPr>
      <xdr:spPr>
        <a:xfrm>
          <a:off x="1076325" y="1609725"/>
          <a:ext cx="857250" cy="40005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VOLVER A ÍNDICE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9</xdr:row>
      <xdr:rowOff>0</xdr:rowOff>
    </xdr:from>
    <xdr:to>
      <xdr:col>57</xdr:col>
      <xdr:colOff>66675</xdr:colOff>
      <xdr:row>9</xdr:row>
      <xdr:rowOff>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466725" y="1428750"/>
          <a:ext cx="60960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DECLARA,   a  los  efectos  oportunos  de l Decreto  54/1989  (BOJA 31  de  21-04-89), sobre indemnizaciones por razón de servicio, que ha  realizado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 comisión  encomendada  por  Resolución  del  Rectorado de la Universidad de Granada.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   liquidación  se  entiende  abonada  con  autorización  del   Rectorado  de  esta   Universidad  de  la  correspondiente  comisión  de servicio.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 resultase  denegada  el  interesado  se  compromete  a  reintegrar,  en  el Servicio de Gestión Económico-Financiero de la misma, el importe liquidado, en el  plazo máximo   improrrogable   de  diez  días  a   partir  de  la  comunicación  de  denegación.   Caso de no  realizarlo,   la  Gerencia   queda  autorizada,  por la presente, para reintegrar el citado importe de los primeros haberes a percibir por el interesado.
</a:t>
          </a:r>
        </a:p>
      </xdr:txBody>
    </xdr:sp>
    <xdr:clientData/>
  </xdr:twoCellAnchor>
  <xdr:twoCellAnchor>
    <xdr:from>
      <xdr:col>31</xdr:col>
      <xdr:colOff>66675</xdr:colOff>
      <xdr:row>2</xdr:row>
      <xdr:rowOff>104775</xdr:rowOff>
    </xdr:from>
    <xdr:to>
      <xdr:col>57</xdr:col>
      <xdr:colOff>19050</xdr:colOff>
      <xdr:row>7</xdr:row>
      <xdr:rowOff>142875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3590925" y="428625"/>
          <a:ext cx="292417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ASISTENCIAS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TRIBUNALES DE OPOSICIONES</a:t>
          </a:r>
          <a:r>
            <a:rPr lang="en-US" cap="none" sz="2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oneCellAnchor>
    <xdr:from>
      <xdr:col>12</xdr:col>
      <xdr:colOff>0</xdr:colOff>
      <xdr:row>7</xdr:row>
      <xdr:rowOff>95250</xdr:rowOff>
    </xdr:from>
    <xdr:ext cx="781050" cy="314325"/>
    <xdr:sp>
      <xdr:nvSpPr>
        <xdr:cNvPr id="3" name="Text Box 13">
          <a:hlinkClick r:id="rId1"/>
        </xdr:cNvPr>
        <xdr:cNvSpPr txBox="1">
          <a:spLocks noChangeArrowheads="1"/>
        </xdr:cNvSpPr>
      </xdr:nvSpPr>
      <xdr:spPr>
        <a:xfrm>
          <a:off x="1352550" y="1200150"/>
          <a:ext cx="781050" cy="314325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VOLVER A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 fPrintsWithSheet="0"/>
  </xdr:oneCellAnchor>
  <xdr:twoCellAnchor editAs="oneCell">
    <xdr:from>
      <xdr:col>1</xdr:col>
      <xdr:colOff>38100</xdr:colOff>
      <xdr:row>0</xdr:row>
      <xdr:rowOff>95250</xdr:rowOff>
    </xdr:from>
    <xdr:to>
      <xdr:col>18</xdr:col>
      <xdr:colOff>76200</xdr:colOff>
      <xdr:row>3</xdr:row>
      <xdr:rowOff>228600</xdr:rowOff>
    </xdr:to>
    <xdr:pic>
      <xdr:nvPicPr>
        <xdr:cNvPr id="4" name="Picture 14" descr="logo ug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95250"/>
          <a:ext cx="1962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3</xdr:row>
      <xdr:rowOff>85725</xdr:rowOff>
    </xdr:from>
    <xdr:to>
      <xdr:col>57</xdr:col>
      <xdr:colOff>28575</xdr:colOff>
      <xdr:row>5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543300" y="571500"/>
          <a:ext cx="25431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CERTIFICADO</a:t>
          </a:r>
          <a:r>
            <a:rPr lang="en-US" cap="none" sz="2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oneCellAnchor>
    <xdr:from>
      <xdr:col>11</xdr:col>
      <xdr:colOff>57150</xdr:colOff>
      <xdr:row>7</xdr:row>
      <xdr:rowOff>76200</xdr:rowOff>
    </xdr:from>
    <xdr:ext cx="771525" cy="180975"/>
    <xdr:sp>
      <xdr:nvSpPr>
        <xdr:cNvPr id="2" name="Text Box 3">
          <a:hlinkClick r:id="rId1"/>
        </xdr:cNvPr>
        <xdr:cNvSpPr txBox="1">
          <a:spLocks noChangeArrowheads="1"/>
        </xdr:cNvSpPr>
      </xdr:nvSpPr>
      <xdr:spPr>
        <a:xfrm>
          <a:off x="733425" y="1181100"/>
          <a:ext cx="771525" cy="180975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VOLVER 
</a:t>
          </a:r>
        </a:p>
      </xdr:txBody>
    </xdr:sp>
    <xdr:clientData fPrintsWithSheet="0"/>
  </xdr:oneCellAnchor>
  <xdr:twoCellAnchor editAs="oneCell">
    <xdr:from>
      <xdr:col>7</xdr:col>
      <xdr:colOff>9525</xdr:colOff>
      <xdr:row>0</xdr:row>
      <xdr:rowOff>38100</xdr:rowOff>
    </xdr:from>
    <xdr:to>
      <xdr:col>25</xdr:col>
      <xdr:colOff>47625</xdr:colOff>
      <xdr:row>4</xdr:row>
      <xdr:rowOff>19050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38100"/>
          <a:ext cx="2066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552450</xdr:colOff>
      <xdr:row>8</xdr:row>
      <xdr:rowOff>0</xdr:rowOff>
    </xdr:from>
    <xdr:ext cx="781050" cy="304800"/>
    <xdr:sp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4572000" y="1295400"/>
          <a:ext cx="781050" cy="30480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VOLVER A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 fPrintsWithSheet="0"/>
  </xdr:oneCellAnchor>
  <xdr:oneCellAnchor>
    <xdr:from>
      <xdr:col>4</xdr:col>
      <xdr:colOff>552450</xdr:colOff>
      <xdr:row>11</xdr:row>
      <xdr:rowOff>19050</xdr:rowOff>
    </xdr:from>
    <xdr:ext cx="1524000" cy="209550"/>
    <xdr:sp>
      <xdr:nvSpPr>
        <xdr:cNvPr id="2" name="Text Box 2">
          <a:hlinkClick r:id="rId2"/>
        </xdr:cNvPr>
        <xdr:cNvSpPr txBox="1">
          <a:spLocks noChangeArrowheads="1"/>
        </xdr:cNvSpPr>
      </xdr:nvSpPr>
      <xdr:spPr>
        <a:xfrm>
          <a:off x="4572000" y="1800225"/>
          <a:ext cx="1524000" cy="209550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VOLVER A LIQUIDACIÓN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53"/>
  <sheetViews>
    <sheetView showGridLines="0" showRowColHeader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9.28125" style="0" customWidth="1"/>
    <col min="3" max="3" width="8.00390625" style="0" customWidth="1"/>
    <col min="4" max="4" width="9.28125" style="0" customWidth="1"/>
    <col min="5" max="5" width="4.28125" style="0" customWidth="1"/>
    <col min="6" max="6" width="4.00390625" style="0" customWidth="1"/>
    <col min="7" max="7" width="13.421875" style="0" customWidth="1"/>
    <col min="8" max="8" width="4.57421875" style="0" customWidth="1"/>
    <col min="9" max="9" width="8.28125" style="0" customWidth="1"/>
    <col min="12" max="12" width="2.28125" style="0" customWidth="1"/>
  </cols>
  <sheetData>
    <row r="6" ht="12.75">
      <c r="G6" t="s">
        <v>174</v>
      </c>
    </row>
    <row r="7" ht="12.75">
      <c r="G7" t="s">
        <v>152</v>
      </c>
    </row>
    <row r="8" ht="12.75">
      <c r="G8" t="s">
        <v>153</v>
      </c>
    </row>
    <row r="17" spans="2:3" ht="12.75">
      <c r="B17" s="15" t="s">
        <v>154</v>
      </c>
      <c r="C17" s="15" t="s">
        <v>155</v>
      </c>
    </row>
    <row r="28" spans="2:11" ht="21" customHeight="1">
      <c r="B28" s="48" t="s">
        <v>158</v>
      </c>
      <c r="C28" s="48"/>
      <c r="D28" s="46"/>
      <c r="E28" s="46"/>
      <c r="F28" s="46"/>
      <c r="G28" s="46"/>
      <c r="H28" s="46"/>
      <c r="I28" s="46"/>
      <c r="J28" s="46"/>
      <c r="K28" s="46"/>
    </row>
    <row r="29" spans="2:11" ht="21" customHeight="1">
      <c r="B29" s="48" t="s">
        <v>156</v>
      </c>
      <c r="C29" s="48"/>
      <c r="D29" s="47"/>
      <c r="E29" s="47"/>
      <c r="F29" s="47"/>
      <c r="G29" s="47"/>
      <c r="H29" s="47"/>
      <c r="I29" s="47"/>
      <c r="J29" s="47"/>
      <c r="K29" s="47"/>
    </row>
    <row r="30" spans="2:5" ht="21" customHeight="1">
      <c r="B30" s="48" t="s">
        <v>157</v>
      </c>
      <c r="C30" s="48"/>
      <c r="D30" s="53"/>
      <c r="E30" s="53"/>
    </row>
    <row r="31" spans="2:10" ht="37.5" customHeight="1">
      <c r="B31" s="52" t="s">
        <v>171</v>
      </c>
      <c r="C31" s="52"/>
      <c r="D31" s="46"/>
      <c r="E31" s="46"/>
      <c r="F31" s="46"/>
      <c r="G31" s="46"/>
      <c r="H31" s="46"/>
      <c r="I31" s="46"/>
      <c r="J31" s="46"/>
    </row>
    <row r="32" spans="2:7" ht="21" customHeight="1">
      <c r="B32" s="48" t="s">
        <v>159</v>
      </c>
      <c r="C32" s="48"/>
      <c r="D32" s="46"/>
      <c r="E32" s="46"/>
      <c r="F32" s="46"/>
      <c r="G32" s="46"/>
    </row>
    <row r="33" spans="2:12" ht="31.5" customHeight="1">
      <c r="B33" s="52" t="s">
        <v>170</v>
      </c>
      <c r="C33" s="52"/>
      <c r="D33" s="46"/>
      <c r="E33" s="46"/>
      <c r="F33" s="46"/>
      <c r="G33" s="46"/>
      <c r="I33" s="46"/>
      <c r="J33" s="46"/>
      <c r="K33" s="46"/>
      <c r="L33" s="46"/>
    </row>
    <row r="34" spans="2:5" ht="36" customHeight="1">
      <c r="B34" s="52" t="s">
        <v>163</v>
      </c>
      <c r="C34" s="52"/>
      <c r="D34" s="51"/>
      <c r="E34" s="51"/>
    </row>
    <row r="37" spans="4:9" ht="12.75">
      <c r="D37" t="s">
        <v>160</v>
      </c>
      <c r="E37" s="19"/>
      <c r="F37" t="s">
        <v>161</v>
      </c>
      <c r="G37" s="19"/>
      <c r="H37" t="s">
        <v>161</v>
      </c>
      <c r="I37" s="19"/>
    </row>
    <row r="38" spans="4:9" ht="12.75">
      <c r="D38" s="49" t="s">
        <v>169</v>
      </c>
      <c r="E38" s="49"/>
      <c r="F38" s="49"/>
      <c r="G38" s="49"/>
      <c r="H38" s="49"/>
      <c r="I38" s="49"/>
    </row>
    <row r="44" spans="4:9" ht="12.75">
      <c r="D44" s="24" t="s">
        <v>162</v>
      </c>
      <c r="E44" s="50"/>
      <c r="F44" s="50"/>
      <c r="G44" s="50"/>
      <c r="H44" s="50"/>
      <c r="I44" s="50"/>
    </row>
    <row r="53" ht="12.75">
      <c r="K53" s="36" t="s">
        <v>164</v>
      </c>
    </row>
  </sheetData>
  <sheetProtection password="9AF0" sheet="1" formatCells="0" formatColumns="0" formatRows="0" insertColumns="0" insertRows="0" insertHyperlinks="0" deleteColumns="0" deleteRows="0" sort="0" autoFilter="0" pivotTables="0"/>
  <mergeCells count="17">
    <mergeCell ref="B34:C34"/>
    <mergeCell ref="B30:C30"/>
    <mergeCell ref="D31:J31"/>
    <mergeCell ref="D30:E30"/>
    <mergeCell ref="B31:C31"/>
    <mergeCell ref="B32:C32"/>
    <mergeCell ref="B33:C33"/>
    <mergeCell ref="D28:K28"/>
    <mergeCell ref="D29:K29"/>
    <mergeCell ref="B29:C29"/>
    <mergeCell ref="B28:C28"/>
    <mergeCell ref="D38:I38"/>
    <mergeCell ref="E44:I44"/>
    <mergeCell ref="D34:E34"/>
    <mergeCell ref="D32:G32"/>
    <mergeCell ref="D33:G33"/>
    <mergeCell ref="I33:L33"/>
  </mergeCells>
  <printOptions/>
  <pageMargins left="0.31" right="0.24" top="0.67" bottom="0.62" header="0.4" footer="0.5905511811023623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63"/>
  <sheetViews>
    <sheetView showGridLines="0" showRowColHeaders="0" zoomScale="130" zoomScaleNormal="130" zoomScalePageLayoutView="0" workbookViewId="0" topLeftCell="A43">
      <selection activeCell="A1" sqref="A1"/>
    </sheetView>
  </sheetViews>
  <sheetFormatPr defaultColWidth="11.421875" defaultRowHeight="12.75"/>
  <cols>
    <col min="1" max="2" width="1.7109375" style="0" customWidth="1"/>
    <col min="3" max="3" width="1.421875" style="0" customWidth="1"/>
    <col min="4" max="57" width="1.7109375" style="0" customWidth="1"/>
    <col min="58" max="58" width="0.9921875" style="0" customWidth="1"/>
    <col min="59" max="68" width="1.7109375" style="0" customWidth="1"/>
  </cols>
  <sheetData>
    <row r="1" spans="1:25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9" ht="21">
      <c r="A4" s="11"/>
      <c r="B4" s="11"/>
      <c r="C4" s="11"/>
      <c r="D4" s="11"/>
      <c r="I4" s="35"/>
    </row>
    <row r="5" spans="1:4" ht="12.75">
      <c r="A5" s="11"/>
      <c r="B5" s="11"/>
      <c r="C5" s="11"/>
      <c r="D5" s="25" t="s">
        <v>168</v>
      </c>
    </row>
    <row r="6" spans="1:25" ht="12.75">
      <c r="A6" s="23"/>
      <c r="B6" s="24"/>
      <c r="C6" s="24"/>
      <c r="D6" s="28" t="s">
        <v>108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1:24" ht="2.25" customHeight="1">
      <c r="A7" s="32"/>
      <c r="B7" s="33"/>
      <c r="C7" s="33"/>
      <c r="D7" s="33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5" ht="12.75">
      <c r="A8" s="34"/>
      <c r="B8" s="31"/>
      <c r="C8" s="31"/>
      <c r="D8" s="3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31" ht="12.75">
      <c r="A9" s="29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1"/>
      <c r="AA9" s="1"/>
      <c r="AB9" s="1"/>
      <c r="AC9" s="1"/>
      <c r="AD9" s="1"/>
      <c r="AE9" s="1"/>
    </row>
    <row r="10" ht="12.75"/>
    <row r="12" spans="35:57" ht="15.75" customHeight="1">
      <c r="AI12" t="s">
        <v>143</v>
      </c>
      <c r="AM12" s="58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</row>
    <row r="13" spans="28:57" ht="15.75" customHeight="1">
      <c r="AB13" t="s">
        <v>144</v>
      </c>
      <c r="AM13" s="60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</row>
    <row r="16" spans="9:57" ht="12.75">
      <c r="I16" t="s">
        <v>114</v>
      </c>
      <c r="M16" s="41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t="s">
        <v>109</v>
      </c>
      <c r="AV16" s="58"/>
      <c r="AW16" s="58"/>
      <c r="AX16" s="58"/>
      <c r="AY16" s="58"/>
      <c r="AZ16" s="58"/>
      <c r="BA16" s="58"/>
      <c r="BB16" s="58"/>
      <c r="BC16" s="58"/>
      <c r="BD16" s="58"/>
      <c r="BE16" s="58"/>
    </row>
    <row r="19" spans="9:57" ht="12.75">
      <c r="I19" t="s">
        <v>115</v>
      </c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</row>
    <row r="24" spans="9:47" ht="16.5">
      <c r="I24" t="s">
        <v>118</v>
      </c>
      <c r="Z24" s="65"/>
      <c r="AA24" s="66"/>
      <c r="AE24" t="s">
        <v>116</v>
      </c>
      <c r="AK24" s="65"/>
      <c r="AL24" s="66"/>
      <c r="AP24" t="s">
        <v>117</v>
      </c>
      <c r="AT24" s="65"/>
      <c r="AU24" s="66"/>
    </row>
    <row r="28" spans="1:57" ht="12.75">
      <c r="A28" s="62" t="s">
        <v>119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</row>
    <row r="30" ht="12.75"/>
    <row r="32" spans="12:53" ht="12.75">
      <c r="L32" s="63"/>
      <c r="M32" s="63"/>
      <c r="N32" s="63"/>
      <c r="O32" s="63"/>
      <c r="P32" s="63"/>
      <c r="Q32" s="63"/>
      <c r="R32" s="63"/>
      <c r="S32" s="63"/>
      <c r="T32" s="63"/>
      <c r="U32" s="63"/>
      <c r="W32" t="s">
        <v>120</v>
      </c>
      <c r="AD32" s="64">
        <f>IF(Z24="x",57.77,IF(AK24="x",57.77,IF(AT24="x",54.16,"")))</f>
      </c>
      <c r="AE32" s="64"/>
      <c r="AF32" s="64"/>
      <c r="AG32" s="64"/>
      <c r="AH32" s="64"/>
      <c r="AI32" s="64"/>
      <c r="AJ32" s="64"/>
      <c r="AK32" s="64"/>
      <c r="AL32" s="64"/>
      <c r="AM32" s="64"/>
      <c r="AO32" t="s">
        <v>113</v>
      </c>
      <c r="AQ32" t="s">
        <v>2</v>
      </c>
      <c r="AR32" s="64">
        <f>IF(AD32="","",L32*AD32)</f>
      </c>
      <c r="AS32" s="64"/>
      <c r="AT32" s="64"/>
      <c r="AU32" s="64"/>
      <c r="AV32" s="64"/>
      <c r="AW32" s="64"/>
      <c r="AX32" s="64"/>
      <c r="AY32" s="64"/>
      <c r="AZ32" s="64"/>
      <c r="BA32" s="64"/>
    </row>
    <row r="35" spans="35:53" ht="12.75">
      <c r="AI35" s="15" t="s">
        <v>121</v>
      </c>
      <c r="AO35" t="s">
        <v>113</v>
      </c>
      <c r="AQ35" t="s">
        <v>2</v>
      </c>
      <c r="AR35" s="64">
        <f>IF(AR32="","",AR32)</f>
      </c>
      <c r="AS35" s="64"/>
      <c r="AT35" s="64"/>
      <c r="AU35" s="64"/>
      <c r="AV35" s="64"/>
      <c r="AW35" s="64"/>
      <c r="AX35" s="64"/>
      <c r="AY35" s="64"/>
      <c r="AZ35" s="64"/>
      <c r="BA35" s="64"/>
    </row>
    <row r="36" spans="35:53" ht="2.25" customHeight="1"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39"/>
    </row>
    <row r="40" ht="12.75">
      <c r="L40" s="15" t="s">
        <v>122</v>
      </c>
    </row>
    <row r="42" spans="20:53" ht="12.75">
      <c r="T42" t="s">
        <v>123</v>
      </c>
      <c r="AD42" s="70">
        <f>IF(AR35="","",0.15)</f>
      </c>
      <c r="AE42" s="70"/>
      <c r="AF42" s="70"/>
      <c r="AG42" s="70"/>
      <c r="AH42" s="70"/>
      <c r="AI42" s="70"/>
      <c r="AJ42" s="70"/>
      <c r="AK42" s="70"/>
      <c r="AL42" s="70"/>
      <c r="AM42" s="70"/>
      <c r="AO42" t="s">
        <v>113</v>
      </c>
      <c r="AQ42" t="s">
        <v>2</v>
      </c>
      <c r="AR42" s="64">
        <f>IF(AR35="","",AR35*AD42)</f>
      </c>
      <c r="AS42" s="64"/>
      <c r="AT42" s="64"/>
      <c r="AU42" s="64"/>
      <c r="AV42" s="64"/>
      <c r="AW42" s="64"/>
      <c r="AX42" s="64"/>
      <c r="AY42" s="64"/>
      <c r="AZ42" s="64"/>
      <c r="BA42" s="64"/>
    </row>
    <row r="45" spans="36:53" ht="12.75">
      <c r="AJ45" s="15" t="s">
        <v>124</v>
      </c>
      <c r="AO45" t="s">
        <v>113</v>
      </c>
      <c r="AQ45" t="s">
        <v>2</v>
      </c>
      <c r="AR45" s="64">
        <f>IF(AR35="","",AR35-AR42)</f>
      </c>
      <c r="AS45" s="64"/>
      <c r="AT45" s="64"/>
      <c r="AU45" s="64"/>
      <c r="AV45" s="64"/>
      <c r="AW45" s="64"/>
      <c r="AX45" s="64"/>
      <c r="AY45" s="64"/>
      <c r="AZ45" s="64"/>
      <c r="BA45" s="64"/>
    </row>
    <row r="46" spans="36:53" ht="2.25" customHeight="1"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39"/>
    </row>
    <row r="50" spans="4:57" ht="12.75">
      <c r="D50" s="7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9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9"/>
    </row>
    <row r="51" spans="4:57" ht="12.75">
      <c r="D51" s="2"/>
      <c r="E51" s="1" t="s">
        <v>110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6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6"/>
    </row>
    <row r="52" spans="4:57" ht="12.75"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6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6"/>
    </row>
    <row r="53" spans="4:57" ht="13.5">
      <c r="D53" s="2"/>
      <c r="E53" s="55"/>
      <c r="F53" s="56"/>
      <c r="G53" s="55"/>
      <c r="H53" s="56"/>
      <c r="I53" s="55"/>
      <c r="J53" s="56"/>
      <c r="K53" s="55"/>
      <c r="L53" s="56"/>
      <c r="M53" s="1"/>
      <c r="N53" s="1"/>
      <c r="O53" s="55"/>
      <c r="P53" s="56"/>
      <c r="Q53" s="55"/>
      <c r="R53" s="56"/>
      <c r="S53" s="55"/>
      <c r="T53" s="56"/>
      <c r="U53" s="55"/>
      <c r="V53" s="56"/>
      <c r="W53" s="1"/>
      <c r="X53" s="1"/>
      <c r="Y53" s="55"/>
      <c r="Z53" s="57"/>
      <c r="AA53" s="71"/>
      <c r="AB53" s="57"/>
      <c r="AC53" s="1"/>
      <c r="AD53" s="6"/>
      <c r="AE53" s="1"/>
      <c r="AF53" s="1" t="s">
        <v>126</v>
      </c>
      <c r="AG53" s="1"/>
      <c r="AH53" s="1"/>
      <c r="AI53" s="1"/>
      <c r="AJ53" s="1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6"/>
    </row>
    <row r="54" spans="4:57" ht="12.75">
      <c r="D54" s="2"/>
      <c r="E54" s="54" t="s">
        <v>4</v>
      </c>
      <c r="F54" s="54"/>
      <c r="G54" s="54"/>
      <c r="H54" s="54"/>
      <c r="I54" s="54"/>
      <c r="J54" s="54"/>
      <c r="K54" s="54"/>
      <c r="L54" s="54"/>
      <c r="M54" s="1"/>
      <c r="N54" s="1"/>
      <c r="O54" s="54" t="s">
        <v>5</v>
      </c>
      <c r="P54" s="54"/>
      <c r="Q54" s="54"/>
      <c r="R54" s="54"/>
      <c r="S54" s="54"/>
      <c r="T54" s="54"/>
      <c r="U54" s="54"/>
      <c r="V54" s="54"/>
      <c r="W54" s="1"/>
      <c r="X54" s="1"/>
      <c r="Y54" s="54" t="s">
        <v>111</v>
      </c>
      <c r="Z54" s="54"/>
      <c r="AA54" s="54"/>
      <c r="AB54" s="54"/>
      <c r="AC54" s="1"/>
      <c r="AD54" s="6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6"/>
    </row>
    <row r="55" spans="4:57" ht="12.75"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6"/>
      <c r="AE55" s="1"/>
      <c r="AF55" s="10" t="s">
        <v>127</v>
      </c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6"/>
    </row>
    <row r="56" spans="4:57" ht="13.5">
      <c r="D56" s="2"/>
      <c r="E56" s="1"/>
      <c r="F56" s="1"/>
      <c r="G56" s="55"/>
      <c r="H56" s="57"/>
      <c r="I56" s="55"/>
      <c r="J56" s="57"/>
      <c r="K56" s="55"/>
      <c r="L56" s="57"/>
      <c r="M56" s="55"/>
      <c r="N56" s="57"/>
      <c r="O56" s="55"/>
      <c r="P56" s="57"/>
      <c r="Q56" s="55"/>
      <c r="R56" s="57"/>
      <c r="S56" s="55"/>
      <c r="T56" s="57"/>
      <c r="U56" s="55"/>
      <c r="V56" s="57"/>
      <c r="W56" s="55"/>
      <c r="X56" s="57"/>
      <c r="Y56" s="55"/>
      <c r="Z56" s="57"/>
      <c r="AA56" s="1"/>
      <c r="AB56" s="1"/>
      <c r="AC56" s="1"/>
      <c r="AD56" s="6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6"/>
    </row>
    <row r="57" spans="4:57" ht="12.75">
      <c r="D57" s="2"/>
      <c r="E57" s="1"/>
      <c r="F57" s="1"/>
      <c r="G57" s="54" t="s">
        <v>125</v>
      </c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1"/>
      <c r="AB57" s="1"/>
      <c r="AC57" s="1"/>
      <c r="AD57" s="6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6"/>
    </row>
    <row r="58" spans="4:57" ht="12.75"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6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6"/>
    </row>
    <row r="59" spans="4:57" ht="12.75"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6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6"/>
    </row>
    <row r="60" spans="4:57" ht="12.75">
      <c r="D60" s="2"/>
      <c r="E60" s="1" t="s">
        <v>6</v>
      </c>
      <c r="F60" s="1"/>
      <c r="G60" s="1"/>
      <c r="H60" s="1"/>
      <c r="I60" s="1"/>
      <c r="J60" s="1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1"/>
      <c r="AD60" s="6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6"/>
    </row>
    <row r="61" spans="4:57" ht="12.75">
      <c r="D61" s="3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5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5"/>
    </row>
    <row r="63" spans="49:57" ht="12.75">
      <c r="AW63" s="68" t="s">
        <v>166</v>
      </c>
      <c r="AX63" s="69"/>
      <c r="AY63" s="69"/>
      <c r="AZ63" s="69"/>
      <c r="BA63" s="69"/>
      <c r="BB63" s="69"/>
      <c r="BC63" s="69"/>
      <c r="BD63" s="69"/>
      <c r="BE63" s="69"/>
    </row>
  </sheetData>
  <sheetProtection password="9AF0" sheet="1" formatCells="0" formatColumns="0" formatRows="0" insertColumns="0" insertRows="0" insertHyperlinks="0" deleteColumns="0" deleteRows="0" sort="0" autoFilter="0" pivotTables="0"/>
  <mergeCells count="43">
    <mergeCell ref="AW63:BE63"/>
    <mergeCell ref="AR35:BA35"/>
    <mergeCell ref="Q53:R53"/>
    <mergeCell ref="S53:T53"/>
    <mergeCell ref="AR42:BA42"/>
    <mergeCell ref="AR45:BA45"/>
    <mergeCell ref="AD42:AM42"/>
    <mergeCell ref="AK53:BD53"/>
    <mergeCell ref="Y53:Z53"/>
    <mergeCell ref="AA53:AB53"/>
    <mergeCell ref="Z24:AA24"/>
    <mergeCell ref="AT24:AU24"/>
    <mergeCell ref="AR32:BA32"/>
    <mergeCell ref="E53:F53"/>
    <mergeCell ref="G53:H53"/>
    <mergeCell ref="I53:J53"/>
    <mergeCell ref="K53:L53"/>
    <mergeCell ref="AM12:BE12"/>
    <mergeCell ref="AM13:BE13"/>
    <mergeCell ref="U53:V53"/>
    <mergeCell ref="A28:BE28"/>
    <mergeCell ref="L32:U32"/>
    <mergeCell ref="AD32:AM32"/>
    <mergeCell ref="AK24:AL24"/>
    <mergeCell ref="W19:BE19"/>
    <mergeCell ref="AV16:BE16"/>
    <mergeCell ref="N16:AR16"/>
    <mergeCell ref="K60:AB60"/>
    <mergeCell ref="O56:P56"/>
    <mergeCell ref="Q56:R56"/>
    <mergeCell ref="G56:H56"/>
    <mergeCell ref="I56:J56"/>
    <mergeCell ref="K56:L56"/>
    <mergeCell ref="M56:N56"/>
    <mergeCell ref="W56:X56"/>
    <mergeCell ref="G57:Z57"/>
    <mergeCell ref="Y54:AB54"/>
    <mergeCell ref="O53:P53"/>
    <mergeCell ref="S56:T56"/>
    <mergeCell ref="U56:V56"/>
    <mergeCell ref="Y56:Z56"/>
    <mergeCell ref="E54:L54"/>
    <mergeCell ref="O54:V54"/>
  </mergeCells>
  <printOptions/>
  <pageMargins left="0.3937007874015748" right="0.24" top="0.43" bottom="0.51" header="0" footer="0.49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56"/>
  <sheetViews>
    <sheetView showGridLines="0" showRowColHeaders="0" tabSelected="1" zoomScale="130" zoomScaleNormal="130" zoomScalePageLayoutView="0" workbookViewId="0" topLeftCell="A1">
      <selection activeCell="AA9" sqref="AA9"/>
    </sheetView>
  </sheetViews>
  <sheetFormatPr defaultColWidth="1.7109375" defaultRowHeight="12.75"/>
  <cols>
    <col min="1" max="2" width="1.7109375" style="0" customWidth="1"/>
    <col min="3" max="3" width="1.57421875" style="0" customWidth="1"/>
    <col min="4" max="4" width="1.7109375" style="0" hidden="1" customWidth="1"/>
    <col min="5" max="5" width="0.13671875" style="0" hidden="1" customWidth="1"/>
    <col min="6" max="6" width="0.2890625" style="0" hidden="1" customWidth="1"/>
    <col min="7" max="8" width="0.13671875" style="0" hidden="1" customWidth="1"/>
    <col min="9" max="24" width="1.7109375" style="0" customWidth="1"/>
    <col min="25" max="25" width="2.8515625" style="0" customWidth="1"/>
    <col min="26" max="50" width="1.7109375" style="0" customWidth="1"/>
    <col min="51" max="51" width="2.421875" style="0" customWidth="1"/>
  </cols>
  <sheetData>
    <row r="1" spans="1:25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9" ht="21">
      <c r="A4" s="11"/>
      <c r="B4" s="11"/>
      <c r="C4" s="11"/>
      <c r="D4" s="11"/>
      <c r="I4" s="35"/>
    </row>
    <row r="5" spans="1:9" ht="12.75">
      <c r="A5" s="11"/>
      <c r="B5" s="11"/>
      <c r="C5" s="11"/>
      <c r="D5" s="11"/>
      <c r="I5" s="45" t="s">
        <v>175</v>
      </c>
    </row>
    <row r="6" spans="1:25" ht="12.75">
      <c r="A6" s="23"/>
      <c r="B6" s="24"/>
      <c r="C6" s="24"/>
      <c r="D6" s="24"/>
      <c r="I6" s="28" t="s">
        <v>176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1:24" ht="2.25" customHeight="1">
      <c r="A7" s="32"/>
      <c r="B7" s="33"/>
      <c r="C7" s="33"/>
      <c r="D7" s="33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5" ht="12.75">
      <c r="A8" s="34"/>
      <c r="B8" s="31"/>
      <c r="C8" s="31"/>
      <c r="D8" s="3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33:57" ht="12.75">
      <c r="AG9" s="72" t="s">
        <v>177</v>
      </c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4"/>
    </row>
    <row r="10" spans="33:57" ht="12.75">
      <c r="AG10" s="75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7"/>
    </row>
    <row r="14" spans="9:58" ht="15" customHeight="1">
      <c r="I14" t="s">
        <v>114</v>
      </c>
      <c r="M14" s="44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</row>
    <row r="15" ht="15" customHeight="1"/>
    <row r="16" spans="9:58" ht="15" customHeight="1">
      <c r="I16" s="42" t="s">
        <v>172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</row>
    <row r="17" spans="9:58" ht="15" customHeight="1"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</row>
    <row r="18" spans="9:58" ht="15" customHeight="1">
      <c r="I18" t="s">
        <v>173</v>
      </c>
      <c r="X18" s="20"/>
      <c r="Y18" s="2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</row>
    <row r="19" spans="9:58" ht="15" customHeight="1">
      <c r="I19" s="21"/>
      <c r="J19" s="21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21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</row>
    <row r="20" spans="9:58" ht="15" customHeight="1">
      <c r="I20" t="s">
        <v>145</v>
      </c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</row>
    <row r="21" spans="9:58" ht="15" customHeight="1"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</row>
    <row r="22" spans="9:58" ht="15" customHeight="1">
      <c r="I22" s="30" t="s">
        <v>131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</row>
    <row r="23" spans="9:58" ht="15" customHeight="1"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</row>
    <row r="24" spans="9:58" ht="15" customHeight="1">
      <c r="I24" s="79" t="s">
        <v>132</v>
      </c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</row>
    <row r="25" ht="15" customHeight="1"/>
    <row r="26" spans="9:58" ht="15" customHeight="1">
      <c r="I26" s="15" t="s">
        <v>133</v>
      </c>
      <c r="R26" s="12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</row>
    <row r="27" ht="12.75" customHeight="1"/>
    <row r="28" spans="9:58" ht="15" customHeight="1">
      <c r="I28" s="15" t="s">
        <v>134</v>
      </c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</row>
    <row r="29" ht="12.75" customHeight="1"/>
    <row r="30" spans="9:58" ht="15" customHeight="1">
      <c r="I30" s="15" t="s">
        <v>135</v>
      </c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</row>
    <row r="31" ht="15" customHeight="1"/>
    <row r="32" ht="15" customHeight="1">
      <c r="I32" t="s">
        <v>136</v>
      </c>
    </row>
    <row r="33" ht="15" customHeight="1"/>
    <row r="34" spans="9:58" ht="15" customHeight="1">
      <c r="I34" s="15" t="s">
        <v>137</v>
      </c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T34" s="15" t="s">
        <v>109</v>
      </c>
      <c r="AX34" s="78"/>
      <c r="AY34" s="78"/>
      <c r="AZ34" s="78"/>
      <c r="BA34" s="78"/>
      <c r="BB34" s="78"/>
      <c r="BC34" s="78"/>
      <c r="BD34" s="78"/>
      <c r="BE34" s="78"/>
      <c r="BF34" s="78"/>
    </row>
    <row r="35" ht="15" customHeight="1"/>
    <row r="36" spans="9:58" ht="15" customHeight="1">
      <c r="I36" s="15" t="s">
        <v>138</v>
      </c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T36" s="15" t="s">
        <v>109</v>
      </c>
      <c r="AX36" s="78"/>
      <c r="AY36" s="78"/>
      <c r="AZ36" s="78"/>
      <c r="BA36" s="78"/>
      <c r="BB36" s="78"/>
      <c r="BC36" s="78"/>
      <c r="BD36" s="78"/>
      <c r="BE36" s="78"/>
      <c r="BF36" s="78"/>
    </row>
    <row r="37" ht="15" customHeight="1"/>
    <row r="38" spans="9:58" ht="15" customHeight="1">
      <c r="I38" s="15" t="s">
        <v>139</v>
      </c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T38" s="15" t="s">
        <v>109</v>
      </c>
      <c r="AX38" s="78"/>
      <c r="AY38" s="78"/>
      <c r="AZ38" s="78"/>
      <c r="BA38" s="78"/>
      <c r="BB38" s="78"/>
      <c r="BC38" s="78"/>
      <c r="BD38" s="78"/>
      <c r="BE38" s="78"/>
      <c r="BF38" s="78"/>
    </row>
    <row r="39" ht="15" customHeight="1"/>
    <row r="40" spans="9:58" ht="15" customHeight="1">
      <c r="I40" s="15" t="s">
        <v>140</v>
      </c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T40" s="15" t="s">
        <v>109</v>
      </c>
      <c r="AX40" s="78"/>
      <c r="AY40" s="78"/>
      <c r="AZ40" s="78"/>
      <c r="BA40" s="78"/>
      <c r="BB40" s="78"/>
      <c r="BC40" s="78"/>
      <c r="BD40" s="78"/>
      <c r="BE40" s="78"/>
      <c r="BF40" s="78"/>
    </row>
    <row r="41" ht="15" customHeight="1"/>
    <row r="42" spans="9:58" ht="15" customHeight="1">
      <c r="I42" s="15" t="s">
        <v>141</v>
      </c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T42" s="15" t="s">
        <v>109</v>
      </c>
      <c r="AX42" s="78"/>
      <c r="AY42" s="78"/>
      <c r="AZ42" s="78"/>
      <c r="BA42" s="78"/>
      <c r="BB42" s="78"/>
      <c r="BC42" s="78"/>
      <c r="BD42" s="78"/>
      <c r="BE42" s="78"/>
      <c r="BF42" s="78"/>
    </row>
    <row r="43" ht="15" customHeight="1"/>
    <row r="44" spans="9:58" ht="15" customHeight="1">
      <c r="I44" s="15" t="s">
        <v>146</v>
      </c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T44" s="15" t="s">
        <v>109</v>
      </c>
      <c r="AX44" s="78"/>
      <c r="AY44" s="78"/>
      <c r="AZ44" s="78"/>
      <c r="BA44" s="78"/>
      <c r="BB44" s="78"/>
      <c r="BC44" s="78"/>
      <c r="BD44" s="78"/>
      <c r="BE44" s="78"/>
      <c r="BF44" s="78"/>
    </row>
    <row r="45" ht="15" customHeight="1"/>
    <row r="46" spans="9:58" ht="15" customHeight="1">
      <c r="I46" s="15" t="s">
        <v>147</v>
      </c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T46" s="15" t="s">
        <v>109</v>
      </c>
      <c r="AX46" s="78"/>
      <c r="AY46" s="78"/>
      <c r="AZ46" s="78"/>
      <c r="BA46" s="78"/>
      <c r="BB46" s="78"/>
      <c r="BC46" s="78"/>
      <c r="BD46" s="78"/>
      <c r="BE46" s="78"/>
      <c r="BF46" s="78"/>
    </row>
    <row r="48" spans="20:45" ht="12.75">
      <c r="T48" t="s">
        <v>148</v>
      </c>
      <c r="Z48" s="81"/>
      <c r="AA48" s="81"/>
      <c r="AB48" s="81"/>
      <c r="AC48" s="49" t="s">
        <v>0</v>
      </c>
      <c r="AD48" s="49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t="s">
        <v>142</v>
      </c>
      <c r="AR48" s="81"/>
      <c r="AS48" s="81"/>
    </row>
    <row r="50" spans="9:58" ht="12.75" customHeight="1">
      <c r="I50" s="24"/>
      <c r="J50" s="24"/>
      <c r="K50" s="24"/>
      <c r="L50" s="24"/>
      <c r="M50" s="24"/>
      <c r="N50" s="24"/>
      <c r="O50" s="24"/>
      <c r="P50" s="24"/>
      <c r="Q50" s="24"/>
      <c r="R50" s="24" t="s">
        <v>149</v>
      </c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</row>
    <row r="51" spans="16:42" ht="12.75" customHeight="1">
      <c r="P51" t="s">
        <v>167</v>
      </c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P51" t="s">
        <v>150</v>
      </c>
    </row>
    <row r="54" spans="9:58" ht="12.75"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</row>
    <row r="56" spans="54:59" ht="12.75">
      <c r="BB56" s="36" t="s">
        <v>165</v>
      </c>
      <c r="BC56" s="15"/>
      <c r="BD56" s="15"/>
      <c r="BE56" s="15"/>
      <c r="BF56" s="15"/>
      <c r="BG56" s="15"/>
    </row>
  </sheetData>
  <sheetProtection password="9AF0" sheet="1" objects="1" scenarios="1" formatCells="0" formatColumns="0"/>
  <mergeCells count="26">
    <mergeCell ref="Z18:BF18"/>
    <mergeCell ref="Z48:AB48"/>
    <mergeCell ref="AC48:AD48"/>
    <mergeCell ref="AE48:AN48"/>
    <mergeCell ref="AR48:AS48"/>
    <mergeCell ref="Q44:AR44"/>
    <mergeCell ref="AX44:BF44"/>
    <mergeCell ref="Q46:AR46"/>
    <mergeCell ref="AX46:BF46"/>
    <mergeCell ref="AX42:BF42"/>
    <mergeCell ref="Q34:AR34"/>
    <mergeCell ref="Q36:AR36"/>
    <mergeCell ref="Q38:AR38"/>
    <mergeCell ref="Q40:AR40"/>
    <mergeCell ref="Q42:AR42"/>
    <mergeCell ref="AX34:BF34"/>
    <mergeCell ref="AG9:BE10"/>
    <mergeCell ref="AX36:BF36"/>
    <mergeCell ref="AX38:BF38"/>
    <mergeCell ref="AX40:BF40"/>
    <mergeCell ref="X20:BF20"/>
    <mergeCell ref="S28:BF28"/>
    <mergeCell ref="S30:BF30"/>
    <mergeCell ref="I24:BF24"/>
    <mergeCell ref="N14:BF14"/>
    <mergeCell ref="S26:BF26"/>
  </mergeCells>
  <printOptions/>
  <pageMargins left="0.1968503937007874" right="0.1968503937007874" top="0.2362204724409449" bottom="0.472440944881889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0"/>
  <sheetViews>
    <sheetView showGridLines="0" showRowColHeader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customWidth="1"/>
    <col min="2" max="2" width="23.28125" style="0" customWidth="1"/>
    <col min="3" max="3" width="15.421875" style="14" customWidth="1"/>
    <col min="4" max="4" width="16.57421875" style="14" customWidth="1"/>
  </cols>
  <sheetData>
    <row r="1" ht="12.75">
      <c r="B1" s="15" t="s">
        <v>7</v>
      </c>
    </row>
    <row r="2" spans="2:4" ht="12.75">
      <c r="B2" s="15"/>
      <c r="C2" s="16"/>
      <c r="D2" s="17" t="s">
        <v>3</v>
      </c>
    </row>
    <row r="3" spans="2:6" ht="12.75">
      <c r="B3" s="13" t="s">
        <v>8</v>
      </c>
      <c r="C3" s="17" t="s">
        <v>1</v>
      </c>
      <c r="D3" s="17" t="s">
        <v>9</v>
      </c>
      <c r="E3" s="18" t="s">
        <v>103</v>
      </c>
      <c r="F3" s="37" t="s">
        <v>104</v>
      </c>
    </row>
    <row r="4" spans="1:6" ht="12.75">
      <c r="A4">
        <v>1</v>
      </c>
      <c r="B4" t="s">
        <v>10</v>
      </c>
      <c r="C4" s="14">
        <v>142.04</v>
      </c>
      <c r="D4" s="14">
        <v>63.63</v>
      </c>
      <c r="F4" s="37" t="s">
        <v>105</v>
      </c>
    </row>
    <row r="5" spans="1:6" ht="12.75">
      <c r="A5">
        <v>2</v>
      </c>
      <c r="B5" t="s">
        <v>11</v>
      </c>
      <c r="C5" s="14">
        <v>50.13</v>
      </c>
      <c r="D5" s="14">
        <v>40.49</v>
      </c>
      <c r="F5" s="37" t="s">
        <v>106</v>
      </c>
    </row>
    <row r="6" spans="1:6" ht="12.75">
      <c r="A6">
        <v>3</v>
      </c>
      <c r="B6" t="s">
        <v>12</v>
      </c>
      <c r="C6" s="14">
        <v>144.61</v>
      </c>
      <c r="D6" s="14">
        <v>63.63</v>
      </c>
      <c r="F6" s="37" t="s">
        <v>107</v>
      </c>
    </row>
    <row r="7" spans="1:6" ht="12.75">
      <c r="A7">
        <v>4</v>
      </c>
      <c r="B7" t="s">
        <v>13</v>
      </c>
      <c r="C7" s="14">
        <v>79.05</v>
      </c>
      <c r="D7" s="14">
        <v>57.84</v>
      </c>
      <c r="F7" s="37" t="s">
        <v>151</v>
      </c>
    </row>
    <row r="8" spans="1:4" ht="12.75">
      <c r="A8">
        <v>5</v>
      </c>
      <c r="B8" t="s">
        <v>14</v>
      </c>
      <c r="C8" s="14">
        <v>108.62</v>
      </c>
      <c r="D8" s="14">
        <v>47.56</v>
      </c>
    </row>
    <row r="9" spans="1:4" ht="12.75">
      <c r="A9">
        <v>6</v>
      </c>
      <c r="B9" t="s">
        <v>15</v>
      </c>
      <c r="C9" s="14">
        <v>118.91</v>
      </c>
      <c r="D9" s="14">
        <v>59.13</v>
      </c>
    </row>
    <row r="10" spans="1:4" ht="12.75">
      <c r="A10">
        <v>7</v>
      </c>
      <c r="B10" t="s">
        <v>16</v>
      </c>
      <c r="C10" s="14">
        <v>86.77</v>
      </c>
      <c r="D10" s="14">
        <v>54.64</v>
      </c>
    </row>
    <row r="11" spans="1:4" ht="12.75">
      <c r="A11">
        <v>8</v>
      </c>
      <c r="B11" t="s">
        <v>17</v>
      </c>
      <c r="C11" s="14">
        <v>102.19</v>
      </c>
      <c r="D11" s="14">
        <v>62.99</v>
      </c>
    </row>
    <row r="12" spans="1:4" ht="12.75">
      <c r="A12">
        <v>9</v>
      </c>
      <c r="B12" t="s">
        <v>18</v>
      </c>
      <c r="C12" s="14">
        <v>158.75</v>
      </c>
      <c r="D12" s="14">
        <v>88.7</v>
      </c>
    </row>
    <row r="13" spans="1:4" ht="12.75">
      <c r="A13">
        <v>10</v>
      </c>
      <c r="B13" t="s">
        <v>19</v>
      </c>
      <c r="C13" s="14">
        <v>54.64</v>
      </c>
      <c r="D13" s="14">
        <v>39.2</v>
      </c>
    </row>
    <row r="14" spans="1:4" ht="12.75">
      <c r="A14">
        <v>11</v>
      </c>
      <c r="B14" t="s">
        <v>20</v>
      </c>
      <c r="C14" s="14">
        <v>77.77</v>
      </c>
      <c r="D14" s="14">
        <v>53.34</v>
      </c>
    </row>
    <row r="15" spans="1:4" ht="12.75">
      <c r="A15">
        <v>12</v>
      </c>
      <c r="B15" t="s">
        <v>21</v>
      </c>
      <c r="C15" s="14">
        <v>136.9</v>
      </c>
      <c r="D15" s="14">
        <v>84.84</v>
      </c>
    </row>
    <row r="16" spans="1:4" ht="12.75">
      <c r="A16">
        <v>13</v>
      </c>
      <c r="B16" t="s">
        <v>22</v>
      </c>
      <c r="C16" s="14">
        <v>57.2</v>
      </c>
      <c r="D16" s="14">
        <v>40.49</v>
      </c>
    </row>
    <row r="17" spans="1:4" ht="12.75">
      <c r="A17">
        <v>14</v>
      </c>
      <c r="B17" t="s">
        <v>23</v>
      </c>
      <c r="C17" s="14">
        <v>94.48</v>
      </c>
      <c r="D17" s="14">
        <v>52.06</v>
      </c>
    </row>
    <row r="18" spans="1:4" ht="12.75">
      <c r="A18">
        <v>15</v>
      </c>
      <c r="B18" t="s">
        <v>24</v>
      </c>
      <c r="C18" s="14">
        <v>100.91</v>
      </c>
      <c r="D18" s="14">
        <v>55.28</v>
      </c>
    </row>
    <row r="19" spans="1:4" ht="12.75">
      <c r="A19">
        <v>16</v>
      </c>
      <c r="B19" t="s">
        <v>25</v>
      </c>
      <c r="C19" s="14">
        <v>109.26</v>
      </c>
      <c r="D19" s="14">
        <v>53.99</v>
      </c>
    </row>
    <row r="20" spans="1:4" ht="12.75">
      <c r="A20">
        <v>17</v>
      </c>
      <c r="B20" t="s">
        <v>26</v>
      </c>
      <c r="C20" s="14">
        <v>76.48</v>
      </c>
      <c r="D20" s="14">
        <v>49.49</v>
      </c>
    </row>
    <row r="21" spans="1:4" ht="12.75">
      <c r="A21">
        <v>18</v>
      </c>
      <c r="B21" t="s">
        <v>27</v>
      </c>
      <c r="C21" s="14">
        <v>132.4</v>
      </c>
      <c r="D21" s="14">
        <v>83.55</v>
      </c>
    </row>
    <row r="22" spans="1:4" ht="12.75">
      <c r="A22">
        <v>19</v>
      </c>
      <c r="B22" t="s">
        <v>28</v>
      </c>
      <c r="C22" s="14">
        <v>109.26</v>
      </c>
      <c r="D22" s="14">
        <v>59.13</v>
      </c>
    </row>
    <row r="23" spans="1:4" ht="12.75">
      <c r="A23">
        <v>20</v>
      </c>
      <c r="B23" t="s">
        <v>29</v>
      </c>
      <c r="C23" s="14">
        <v>65.55</v>
      </c>
      <c r="D23" s="14">
        <v>52.7</v>
      </c>
    </row>
    <row r="24" spans="1:4" ht="12.75">
      <c r="A24">
        <v>21</v>
      </c>
      <c r="B24" t="s">
        <v>30</v>
      </c>
      <c r="C24" s="14">
        <v>70.06</v>
      </c>
      <c r="D24" s="14">
        <v>47.56</v>
      </c>
    </row>
    <row r="25" spans="1:4" ht="12.75">
      <c r="A25">
        <v>22</v>
      </c>
      <c r="B25" t="s">
        <v>31</v>
      </c>
      <c r="C25" s="14">
        <v>77.77</v>
      </c>
      <c r="D25" s="14">
        <v>53.34</v>
      </c>
    </row>
    <row r="26" spans="1:4" ht="12.75">
      <c r="A26">
        <v>23</v>
      </c>
      <c r="B26" t="s">
        <v>32</v>
      </c>
      <c r="C26" s="14">
        <v>60.42</v>
      </c>
      <c r="D26" s="14">
        <v>35.35</v>
      </c>
    </row>
    <row r="27" spans="1:4" ht="12.75">
      <c r="A27">
        <v>24</v>
      </c>
      <c r="B27" t="s">
        <v>33</v>
      </c>
      <c r="C27" s="14">
        <v>131.12</v>
      </c>
      <c r="D27" s="14">
        <v>69.41</v>
      </c>
    </row>
    <row r="28" spans="1:4" ht="12.75">
      <c r="A28">
        <v>25</v>
      </c>
      <c r="B28" t="s">
        <v>34</v>
      </c>
      <c r="C28" s="14">
        <v>69.41</v>
      </c>
      <c r="D28" s="14">
        <v>46.27</v>
      </c>
    </row>
    <row r="29" spans="1:4" ht="12.75">
      <c r="A29">
        <v>26</v>
      </c>
      <c r="B29" t="s">
        <v>35</v>
      </c>
      <c r="C29" s="14">
        <v>97.69</v>
      </c>
      <c r="D29" s="14">
        <v>41.78</v>
      </c>
    </row>
    <row r="30" spans="1:4" ht="12.75">
      <c r="A30">
        <v>27</v>
      </c>
      <c r="B30" t="s">
        <v>36</v>
      </c>
      <c r="C30" s="14">
        <v>70.7</v>
      </c>
      <c r="D30" s="14">
        <v>46.27</v>
      </c>
    </row>
    <row r="31" spans="1:4" ht="12.75">
      <c r="A31">
        <v>28</v>
      </c>
      <c r="B31" t="s">
        <v>37</v>
      </c>
      <c r="C31" s="14">
        <v>108.62</v>
      </c>
      <c r="D31" s="14">
        <v>60.42</v>
      </c>
    </row>
    <row r="32" spans="1:4" ht="12.75">
      <c r="A32">
        <v>29</v>
      </c>
      <c r="B32" t="s">
        <v>38</v>
      </c>
      <c r="C32" s="14">
        <v>80.99</v>
      </c>
      <c r="D32" s="14">
        <v>46.27</v>
      </c>
    </row>
    <row r="33" spans="1:4" ht="12.75">
      <c r="A33">
        <v>30</v>
      </c>
      <c r="B33" t="s">
        <v>39</v>
      </c>
      <c r="C33" s="14">
        <v>152.97</v>
      </c>
      <c r="D33" s="14">
        <v>74.56</v>
      </c>
    </row>
    <row r="34" spans="1:4" ht="12.75">
      <c r="A34">
        <v>31</v>
      </c>
      <c r="B34" t="s">
        <v>40</v>
      </c>
      <c r="C34" s="14">
        <v>127.9</v>
      </c>
      <c r="D34" s="14">
        <v>40.49</v>
      </c>
    </row>
    <row r="35" spans="1:4" ht="12.75">
      <c r="A35">
        <v>32</v>
      </c>
      <c r="B35" t="s">
        <v>41</v>
      </c>
      <c r="C35" s="14">
        <v>76.48</v>
      </c>
      <c r="D35" s="14">
        <v>42.42</v>
      </c>
    </row>
    <row r="36" spans="1:4" ht="12.75">
      <c r="A36">
        <v>33</v>
      </c>
      <c r="B36" t="s">
        <v>42</v>
      </c>
      <c r="C36" s="14">
        <v>122.76</v>
      </c>
      <c r="D36" s="14">
        <v>70.06</v>
      </c>
    </row>
    <row r="37" spans="1:4" ht="12.75">
      <c r="A37">
        <v>34</v>
      </c>
      <c r="B37" t="s">
        <v>43</v>
      </c>
      <c r="C37" s="14">
        <v>131.12</v>
      </c>
      <c r="D37" s="14">
        <v>70.06</v>
      </c>
    </row>
    <row r="38" spans="1:4" ht="12.75">
      <c r="A38">
        <v>35</v>
      </c>
      <c r="B38" t="s">
        <v>44</v>
      </c>
      <c r="C38" s="14">
        <v>107.34</v>
      </c>
      <c r="D38" s="14">
        <v>56.56</v>
      </c>
    </row>
    <row r="39" spans="1:4" ht="12.75">
      <c r="A39">
        <v>36</v>
      </c>
      <c r="B39" t="s">
        <v>45</v>
      </c>
      <c r="C39" s="14">
        <v>71.34</v>
      </c>
      <c r="D39" s="14">
        <v>39.85</v>
      </c>
    </row>
    <row r="40" spans="1:4" ht="12.75">
      <c r="A40">
        <v>37</v>
      </c>
      <c r="B40" t="s">
        <v>46</v>
      </c>
      <c r="C40" s="14">
        <v>73.92</v>
      </c>
      <c r="D40" s="14">
        <v>41.78</v>
      </c>
    </row>
    <row r="41" spans="1:4" ht="12.75">
      <c r="A41">
        <v>38</v>
      </c>
      <c r="B41" t="s">
        <v>47</v>
      </c>
      <c r="C41" s="14">
        <v>95.76</v>
      </c>
      <c r="D41" s="14">
        <v>45.63</v>
      </c>
    </row>
    <row r="42" spans="1:4" ht="12.75">
      <c r="A42">
        <v>39</v>
      </c>
      <c r="B42" t="s">
        <v>48</v>
      </c>
      <c r="C42" s="14">
        <v>93.84</v>
      </c>
      <c r="D42" s="14">
        <v>53.99</v>
      </c>
    </row>
    <row r="43" spans="1:4" ht="12.75">
      <c r="A43">
        <v>40</v>
      </c>
      <c r="B43" t="s">
        <v>49</v>
      </c>
      <c r="C43" s="14">
        <v>48.21</v>
      </c>
      <c r="D43" s="14">
        <v>40.49</v>
      </c>
    </row>
    <row r="44" spans="1:4" ht="12.75">
      <c r="A44">
        <v>41</v>
      </c>
      <c r="B44" t="s">
        <v>50</v>
      </c>
      <c r="C44" s="14">
        <v>74.56</v>
      </c>
      <c r="D44" s="14">
        <v>44.99</v>
      </c>
    </row>
    <row r="45" spans="1:4" ht="12.75">
      <c r="A45">
        <v>42</v>
      </c>
      <c r="B45" t="s">
        <v>128</v>
      </c>
      <c r="C45" s="14">
        <v>129.83</v>
      </c>
      <c r="D45" s="14">
        <v>55.28</v>
      </c>
    </row>
    <row r="46" spans="1:4" ht="12.75">
      <c r="A46">
        <v>43</v>
      </c>
      <c r="B46" t="s">
        <v>51</v>
      </c>
      <c r="C46" s="14">
        <v>123.4</v>
      </c>
      <c r="D46" s="14">
        <v>49.49</v>
      </c>
    </row>
    <row r="47" spans="1:4" ht="12.75">
      <c r="A47">
        <v>44</v>
      </c>
      <c r="B47" t="s">
        <v>52</v>
      </c>
      <c r="C47" s="14">
        <v>106.69</v>
      </c>
      <c r="D47" s="14">
        <v>41.13</v>
      </c>
    </row>
    <row r="48" spans="1:4" ht="12.75">
      <c r="A48">
        <v>45</v>
      </c>
      <c r="B48" t="s">
        <v>53</v>
      </c>
      <c r="C48" s="14">
        <v>109.26</v>
      </c>
      <c r="D48" s="14">
        <v>45.63</v>
      </c>
    </row>
    <row r="49" spans="1:4" ht="12.75">
      <c r="A49">
        <v>46</v>
      </c>
      <c r="B49" t="s">
        <v>54</v>
      </c>
      <c r="C49" s="14">
        <v>70.7</v>
      </c>
      <c r="D49" s="14">
        <v>41.78</v>
      </c>
    </row>
    <row r="50" spans="1:4" ht="12.75">
      <c r="A50">
        <v>47</v>
      </c>
      <c r="B50" t="s">
        <v>55</v>
      </c>
      <c r="C50" s="14">
        <v>86.13</v>
      </c>
      <c r="D50" s="14">
        <v>47.56</v>
      </c>
    </row>
    <row r="51" spans="1:4" ht="12.75">
      <c r="A51">
        <v>48</v>
      </c>
      <c r="B51" t="s">
        <v>56</v>
      </c>
      <c r="C51" s="14">
        <v>99.63</v>
      </c>
      <c r="D51" s="14">
        <v>51.42</v>
      </c>
    </row>
    <row r="52" spans="1:4" ht="12.75">
      <c r="A52">
        <v>49</v>
      </c>
      <c r="B52" t="s">
        <v>57</v>
      </c>
      <c r="C52" s="14">
        <v>98.98</v>
      </c>
      <c r="D52" s="14">
        <v>60.42</v>
      </c>
    </row>
    <row r="53" spans="1:4" ht="12.75">
      <c r="A53">
        <v>50</v>
      </c>
      <c r="B53" t="s">
        <v>58</v>
      </c>
      <c r="C53" s="14">
        <v>140.11</v>
      </c>
      <c r="D53" s="14">
        <v>67.49</v>
      </c>
    </row>
    <row r="54" spans="1:4" ht="12.75">
      <c r="A54">
        <v>51</v>
      </c>
      <c r="B54" t="s">
        <v>59</v>
      </c>
      <c r="C54" s="14">
        <v>82.27</v>
      </c>
      <c r="D54" s="14">
        <v>49.49</v>
      </c>
    </row>
    <row r="55" spans="1:4" ht="12.75">
      <c r="A55">
        <v>52</v>
      </c>
      <c r="B55" t="s">
        <v>60</v>
      </c>
      <c r="C55" s="14">
        <v>170.96</v>
      </c>
      <c r="D55" s="14">
        <v>103.48</v>
      </c>
    </row>
    <row r="56" spans="1:4" ht="12.75">
      <c r="A56">
        <v>53</v>
      </c>
      <c r="B56" t="s">
        <v>61</v>
      </c>
      <c r="C56" s="14">
        <v>99.63</v>
      </c>
      <c r="D56" s="14">
        <v>45.63</v>
      </c>
    </row>
    <row r="57" spans="1:4" ht="12.75">
      <c r="A57">
        <v>54</v>
      </c>
      <c r="B57" t="s">
        <v>62</v>
      </c>
      <c r="C57" s="14">
        <v>88.05</v>
      </c>
      <c r="D57" s="14">
        <v>42.42</v>
      </c>
    </row>
    <row r="58" spans="1:4" ht="12.75">
      <c r="A58">
        <v>55</v>
      </c>
      <c r="B58" t="s">
        <v>63</v>
      </c>
      <c r="C58" s="14">
        <v>131.12</v>
      </c>
      <c r="D58" s="14">
        <v>47.56</v>
      </c>
    </row>
    <row r="59" spans="1:4" ht="12.75">
      <c r="A59">
        <v>56</v>
      </c>
      <c r="B59" t="s">
        <v>64</v>
      </c>
      <c r="C59" s="14">
        <v>123.4</v>
      </c>
      <c r="D59" s="14">
        <v>37.28</v>
      </c>
    </row>
    <row r="60" spans="1:4" ht="12.75">
      <c r="A60">
        <v>57</v>
      </c>
      <c r="B60" t="s">
        <v>65</v>
      </c>
      <c r="C60" s="14">
        <v>109.26</v>
      </c>
      <c r="D60" s="14">
        <v>58.49</v>
      </c>
    </row>
    <row r="61" spans="1:4" ht="12.75">
      <c r="A61">
        <v>58</v>
      </c>
      <c r="B61" t="s">
        <v>66</v>
      </c>
      <c r="C61" s="14">
        <v>145.26</v>
      </c>
      <c r="D61" s="14">
        <v>59.77</v>
      </c>
    </row>
    <row r="62" spans="1:4" ht="12.75">
      <c r="A62">
        <v>59</v>
      </c>
      <c r="B62" t="s">
        <v>67</v>
      </c>
      <c r="C62" s="14">
        <v>98.33</v>
      </c>
      <c r="D62" s="14">
        <v>36.64</v>
      </c>
    </row>
    <row r="63" spans="1:4" ht="12.75">
      <c r="A63">
        <v>60</v>
      </c>
      <c r="B63" t="s">
        <v>68</v>
      </c>
      <c r="C63" s="14">
        <v>49.49</v>
      </c>
      <c r="D63" s="14">
        <v>34.06</v>
      </c>
    </row>
    <row r="64" spans="1:4" ht="12.75">
      <c r="A64">
        <v>61</v>
      </c>
      <c r="B64" t="s">
        <v>69</v>
      </c>
      <c r="C64" s="14">
        <v>106.05</v>
      </c>
      <c r="D64" s="14">
        <v>42.42</v>
      </c>
    </row>
    <row r="65" spans="1:4" ht="12.75">
      <c r="A65">
        <v>62</v>
      </c>
      <c r="B65" t="s">
        <v>70</v>
      </c>
      <c r="C65" s="14">
        <v>52.7</v>
      </c>
      <c r="D65" s="14">
        <v>41.78</v>
      </c>
    </row>
    <row r="66" spans="1:4" ht="12.75">
      <c r="A66">
        <v>63</v>
      </c>
      <c r="B66" t="s">
        <v>129</v>
      </c>
      <c r="C66" s="14">
        <v>87.41</v>
      </c>
      <c r="D66" s="14">
        <v>46.27</v>
      </c>
    </row>
    <row r="67" spans="1:4" ht="12.75">
      <c r="A67">
        <v>64</v>
      </c>
      <c r="B67" t="s">
        <v>71</v>
      </c>
      <c r="C67" s="14">
        <v>71.98</v>
      </c>
      <c r="D67" s="14">
        <v>45.63</v>
      </c>
    </row>
    <row r="68" spans="1:4" ht="12.75">
      <c r="A68">
        <v>65</v>
      </c>
      <c r="B68" t="s">
        <v>72</v>
      </c>
      <c r="C68" s="14">
        <v>100.91</v>
      </c>
      <c r="D68" s="14">
        <v>56.56</v>
      </c>
    </row>
    <row r="69" spans="1:4" ht="12.75">
      <c r="A69">
        <v>66</v>
      </c>
      <c r="B69" t="s">
        <v>73</v>
      </c>
      <c r="C69" s="14">
        <v>125.98</v>
      </c>
      <c r="D69" s="14">
        <v>50.13</v>
      </c>
    </row>
    <row r="70" spans="1:4" ht="12.75">
      <c r="A70">
        <v>67</v>
      </c>
      <c r="B70" t="s">
        <v>74</v>
      </c>
      <c r="C70" s="14">
        <v>142.04</v>
      </c>
      <c r="D70" s="14">
        <v>86.13</v>
      </c>
    </row>
    <row r="71" spans="1:4" ht="12.75">
      <c r="A71">
        <v>68</v>
      </c>
      <c r="B71" t="s">
        <v>75</v>
      </c>
      <c r="C71" s="14">
        <v>70.06</v>
      </c>
      <c r="D71" s="14">
        <v>43.06</v>
      </c>
    </row>
    <row r="72" spans="1:4" ht="12.75">
      <c r="A72">
        <v>69</v>
      </c>
      <c r="B72" t="s">
        <v>76</v>
      </c>
      <c r="C72" s="14">
        <v>135.61</v>
      </c>
      <c r="D72" s="14">
        <v>68.77</v>
      </c>
    </row>
    <row r="73" spans="1:4" ht="12.75">
      <c r="A73">
        <v>70</v>
      </c>
      <c r="B73" t="s">
        <v>130</v>
      </c>
      <c r="C73" s="14">
        <v>62.35</v>
      </c>
      <c r="D73" s="14">
        <v>39.85</v>
      </c>
    </row>
    <row r="74" spans="1:4" ht="12.75">
      <c r="A74">
        <v>71</v>
      </c>
      <c r="B74" t="s">
        <v>77</v>
      </c>
      <c r="C74" s="14">
        <v>69.41</v>
      </c>
      <c r="D74" s="14">
        <v>39.2</v>
      </c>
    </row>
    <row r="75" spans="1:4" ht="12.75">
      <c r="A75">
        <v>72</v>
      </c>
      <c r="B75" t="s">
        <v>78</v>
      </c>
      <c r="C75" s="14">
        <v>48.85</v>
      </c>
      <c r="D75" s="14">
        <v>35.35</v>
      </c>
    </row>
    <row r="76" spans="1:4" ht="12.75">
      <c r="A76">
        <v>73</v>
      </c>
      <c r="B76" t="s">
        <v>79</v>
      </c>
      <c r="C76" s="14">
        <v>85.48</v>
      </c>
      <c r="D76" s="14">
        <v>46.27</v>
      </c>
    </row>
    <row r="77" spans="1:4" ht="12.75">
      <c r="A77">
        <v>74</v>
      </c>
      <c r="B77" t="s">
        <v>80</v>
      </c>
      <c r="C77" s="14">
        <v>106.69</v>
      </c>
      <c r="D77" s="14">
        <v>45.63</v>
      </c>
    </row>
    <row r="78" spans="1:4" ht="12.75">
      <c r="A78">
        <v>75</v>
      </c>
      <c r="B78" t="s">
        <v>81</v>
      </c>
      <c r="C78" s="14">
        <v>104.12</v>
      </c>
      <c r="D78" s="14">
        <v>46.91</v>
      </c>
    </row>
    <row r="79" spans="1:4" ht="12.75">
      <c r="A79">
        <v>76</v>
      </c>
      <c r="B79" t="s">
        <v>82</v>
      </c>
      <c r="C79" s="14">
        <v>167.75</v>
      </c>
      <c r="D79" s="14">
        <v>88.7</v>
      </c>
    </row>
    <row r="80" spans="1:4" ht="12.75">
      <c r="A80">
        <v>77</v>
      </c>
      <c r="B80" t="s">
        <v>83</v>
      </c>
      <c r="C80" s="14">
        <v>108.62</v>
      </c>
      <c r="D80" s="14">
        <v>46.27</v>
      </c>
    </row>
    <row r="81" spans="1:4" ht="12.75">
      <c r="A81">
        <v>78</v>
      </c>
      <c r="B81" t="s">
        <v>84</v>
      </c>
      <c r="C81" s="14">
        <v>68.77</v>
      </c>
      <c r="D81" s="14">
        <v>39.2</v>
      </c>
    </row>
    <row r="82" spans="1:4" ht="12.75">
      <c r="A82">
        <v>79</v>
      </c>
      <c r="B82" t="s">
        <v>85</v>
      </c>
      <c r="C82" s="14">
        <v>135.61</v>
      </c>
      <c r="D82" s="14">
        <v>41.13</v>
      </c>
    </row>
    <row r="83" spans="1:4" ht="12.75">
      <c r="A83">
        <v>80</v>
      </c>
      <c r="B83" t="s">
        <v>86</v>
      </c>
      <c r="C83" s="14">
        <v>243.59</v>
      </c>
      <c r="D83" s="14">
        <v>78.41</v>
      </c>
    </row>
    <row r="84" spans="1:4" ht="12.75">
      <c r="A84">
        <v>81</v>
      </c>
      <c r="B84" t="s">
        <v>87</v>
      </c>
      <c r="C84" s="14">
        <v>72.62</v>
      </c>
      <c r="D84" s="14">
        <v>48.21</v>
      </c>
    </row>
    <row r="85" spans="1:4" ht="12.75">
      <c r="A85">
        <v>82</v>
      </c>
      <c r="B85" t="s">
        <v>88</v>
      </c>
      <c r="C85" s="14">
        <v>91.26</v>
      </c>
      <c r="D85" s="14">
        <v>51.42</v>
      </c>
    </row>
    <row r="86" spans="1:4" ht="12.75">
      <c r="A86">
        <v>83</v>
      </c>
      <c r="B86" t="s">
        <v>89</v>
      </c>
      <c r="C86" s="14">
        <v>89.34</v>
      </c>
      <c r="D86" s="14">
        <v>49.49</v>
      </c>
    </row>
    <row r="87" spans="1:4" ht="12.75">
      <c r="A87">
        <v>84</v>
      </c>
      <c r="B87" t="s">
        <v>90</v>
      </c>
      <c r="C87" s="14">
        <v>68.77</v>
      </c>
      <c r="D87" s="14">
        <v>51.42</v>
      </c>
    </row>
    <row r="88" spans="1:4" ht="12.75">
      <c r="A88">
        <v>85</v>
      </c>
      <c r="B88" t="s">
        <v>91</v>
      </c>
      <c r="C88" s="14">
        <v>157.47</v>
      </c>
      <c r="D88" s="14">
        <v>80.34</v>
      </c>
    </row>
    <row r="89" spans="1:4" ht="12.75">
      <c r="A89">
        <v>86</v>
      </c>
      <c r="B89" t="s">
        <v>92</v>
      </c>
      <c r="C89" s="14">
        <v>158.75</v>
      </c>
      <c r="D89" s="14">
        <v>65.55</v>
      </c>
    </row>
    <row r="90" spans="1:4" ht="12.75">
      <c r="A90">
        <v>87</v>
      </c>
      <c r="B90" t="s">
        <v>93</v>
      </c>
      <c r="C90" s="14">
        <v>73.92</v>
      </c>
      <c r="D90" s="14">
        <v>41.78</v>
      </c>
    </row>
    <row r="91" spans="1:4" ht="12.75">
      <c r="A91">
        <v>88</v>
      </c>
      <c r="B91" t="s">
        <v>94</v>
      </c>
      <c r="C91" s="14">
        <v>87.41</v>
      </c>
      <c r="D91" s="14">
        <v>52.06</v>
      </c>
    </row>
    <row r="92" spans="1:4" ht="12.75">
      <c r="A92">
        <v>89</v>
      </c>
      <c r="B92" t="s">
        <v>95</v>
      </c>
      <c r="C92" s="14">
        <v>82.27</v>
      </c>
      <c r="D92" s="14">
        <v>32.14</v>
      </c>
    </row>
    <row r="93" spans="1:4" ht="12.75">
      <c r="A93">
        <v>90</v>
      </c>
      <c r="B93" t="s">
        <v>96</v>
      </c>
      <c r="C93" s="14">
        <v>55.28</v>
      </c>
      <c r="D93" s="14">
        <v>49.49</v>
      </c>
    </row>
    <row r="94" spans="1:4" ht="12.75">
      <c r="A94">
        <v>91</v>
      </c>
      <c r="B94" t="s">
        <v>97</v>
      </c>
      <c r="C94" s="14">
        <v>65.55</v>
      </c>
      <c r="D94" s="14">
        <v>41.78</v>
      </c>
    </row>
    <row r="95" spans="1:4" ht="12.75">
      <c r="A95">
        <v>92</v>
      </c>
      <c r="B95" t="s">
        <v>98</v>
      </c>
      <c r="C95" s="14">
        <v>61.7</v>
      </c>
      <c r="D95" s="14">
        <v>44.35</v>
      </c>
    </row>
    <row r="96" spans="1:4" ht="12.75">
      <c r="A96">
        <v>93</v>
      </c>
      <c r="B96" t="s">
        <v>99</v>
      </c>
      <c r="C96" s="14">
        <v>83.55</v>
      </c>
      <c r="D96" s="14">
        <v>38.56</v>
      </c>
    </row>
    <row r="97" spans="1:4" ht="12.75">
      <c r="A97">
        <v>94</v>
      </c>
      <c r="B97" t="s">
        <v>100</v>
      </c>
      <c r="C97" s="14">
        <v>142.04</v>
      </c>
      <c r="D97" s="14">
        <v>46.27</v>
      </c>
    </row>
    <row r="98" spans="1:4" ht="12.75">
      <c r="A98">
        <v>95</v>
      </c>
      <c r="B98" t="s">
        <v>101</v>
      </c>
      <c r="C98" s="14">
        <v>108.62</v>
      </c>
      <c r="D98" s="14">
        <v>57.84</v>
      </c>
    </row>
    <row r="99" spans="1:4" ht="12.75">
      <c r="A99">
        <v>96</v>
      </c>
      <c r="B99" t="s">
        <v>102</v>
      </c>
      <c r="C99" s="14">
        <v>82.27</v>
      </c>
      <c r="D99" s="14">
        <v>41.78</v>
      </c>
    </row>
    <row r="100" spans="1:4" ht="12.75">
      <c r="A100">
        <v>97</v>
      </c>
      <c r="B100" t="s">
        <v>112</v>
      </c>
      <c r="C100" s="14">
        <v>116.33</v>
      </c>
      <c r="D100" s="14">
        <v>43.71</v>
      </c>
    </row>
  </sheetData>
  <sheetProtection password="9AF0" sheet="1" formatCells="0" formatColumns="0" formatRows="0" insertColumns="0" insertRows="0" insertHyperlinks="0" deleteColumns="0" deleteRows="0" sort="0" autoFilter="0" pivotTables="0"/>
  <printOptions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SuperSAT 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SuperSAT 2003</dc:creator>
  <cp:keywords/>
  <dc:description/>
  <cp:lastModifiedBy>Juan Jose Velez Ontiveros</cp:lastModifiedBy>
  <cp:lastPrinted>2024-03-13T12:58:57Z</cp:lastPrinted>
  <dcterms:created xsi:type="dcterms:W3CDTF">2004-01-26T17:09:19Z</dcterms:created>
  <dcterms:modified xsi:type="dcterms:W3CDTF">2024-03-13T12:59:01Z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