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416" windowWidth="12000" windowHeight="6588" tabRatio="735" activeTab="1"/>
  </bookViews>
  <sheets>
    <sheet name="Cofinanciación Tesis" sheetId="1" r:id="rId1"/>
    <sheet name="Asistencias" sheetId="2" r:id="rId2"/>
    <sheet name="extranjero" sheetId="3" r:id="rId3"/>
  </sheets>
  <definedNames>
    <definedName name="_xlnm.Print_Area" localSheetId="1">'Asistencias'!$A$1:$BF$63</definedName>
    <definedName name="_xlnm.Print_Area" localSheetId="0">'Cofinanciación Tesis'!$A$1:$K$53</definedName>
  </definedNames>
  <calcPr fullCalcOnLoad="1"/>
</workbook>
</file>

<file path=xl/comments2.xml><?xml version="1.0" encoding="utf-8"?>
<comments xmlns="http://schemas.openxmlformats.org/spreadsheetml/2006/main">
  <authors>
    <author>Servicio de Inform?tica</author>
  </authors>
  <commentList>
    <comment ref="T30" authorId="0">
      <text>
        <r>
          <rPr>
            <b/>
            <sz val="8"/>
            <color indexed="53"/>
            <rFont val="Tahoma"/>
            <family val="2"/>
          </rPr>
          <t>Presidente y Secretario  57,77     Vocal  54,16</t>
        </r>
        <r>
          <rPr>
            <sz val="8"/>
            <rFont val="Tahoma"/>
            <family val="0"/>
          </rPr>
          <t xml:space="preserve">
</t>
        </r>
      </text>
    </comment>
    <comment ref="AC40" authorId="0">
      <text>
        <r>
          <rPr>
            <b/>
            <sz val="8"/>
            <color indexed="53"/>
            <rFont val="Tahoma"/>
            <family val="2"/>
          </rPr>
          <t>IRPF   2 %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<sst xmlns="http://schemas.openxmlformats.org/spreadsheetml/2006/main" count="155" uniqueCount="148">
  <si>
    <t>ALOJAMIENTO</t>
  </si>
  <si>
    <t>€</t>
  </si>
  <si>
    <t>MANUTENCIÓN</t>
  </si>
  <si>
    <t>Localidad</t>
  </si>
  <si>
    <t>DIETAS EN TERRITORIO EXTRANJERO</t>
  </si>
  <si>
    <t>PAÍS</t>
  </si>
  <si>
    <t>PERNOCTANDO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</si>
  <si>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</si>
  <si>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</si>
  <si>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</si>
  <si>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</si>
  <si>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</si>
  <si>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</si>
  <si>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</si>
  <si>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</si>
  <si>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BÉLGICA</t>
  </si>
  <si>
    <t>BOLIVIA</t>
  </si>
  <si>
    <t>BOSNIA HERZEGOVINIA</t>
  </si>
  <si>
    <t>BRASIL</t>
  </si>
  <si>
    <t>BULGARIA</t>
  </si>
  <si>
    <t>CAMERÚN</t>
  </si>
  <si>
    <t>CANADÁ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</si>
  <si>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</si>
  <si>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</si>
  <si>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</si>
  <si>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</si>
  <si>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</si>
  <si>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</si>
  <si>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</si>
  <si>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</si>
  <si>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</si>
  <si>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</si>
  <si>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</si>
  <si>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</si>
  <si>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EMIRATOS ÁRABES U.</t>
  </si>
  <si>
    <t>ESLOVAQUIA</t>
  </si>
  <si>
    <t>ESTADOS UNIDOS</t>
  </si>
  <si>
    <t>ETIOPÍA</t>
  </si>
  <si>
    <t>FILIPINAS</t>
  </si>
  <si>
    <t>FINLANDIA</t>
  </si>
  <si>
    <t>FRANCIA</t>
  </si>
  <si>
    <t>GABÓN</t>
  </si>
  <si>
    <t>GHANA</t>
  </si>
  <si>
    <t>GRECIA</t>
  </si>
  <si>
    <t>GUATEMALA</t>
  </si>
  <si>
    <t>GUINEA ECUATORIAL</t>
  </si>
  <si>
    <t>HAITÍ</t>
  </si>
  <si>
    <t>HONDURAS</t>
  </si>
  <si>
    <t>HUNGRÍA</t>
  </si>
  <si>
    <t>INDIA</t>
  </si>
  <si>
    <t>INDONESIA</t>
  </si>
  <si>
    <t>IRAK</t>
  </si>
  <si>
    <t>IRÁN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</si>
  <si>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</si>
  <si>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</si>
  <si>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</si>
  <si>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</si>
  <si>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</si>
  <si>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</si>
  <si>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</si>
  <si>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</si>
  <si>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</si>
  <si>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</si>
  <si>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</si>
  <si>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</si>
  <si>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</si>
  <si>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</si>
  <si>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</si>
  <si>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MOZAMBIQUE</t>
  </si>
  <si>
    <t>NICARAGUA</t>
  </si>
  <si>
    <t>NIGERIA</t>
  </si>
  <si>
    <t>NORUEGA</t>
  </si>
  <si>
    <t>NUEVA ZELANDA</t>
  </si>
  <si>
    <t>PAÍSES BAJOS</t>
  </si>
  <si>
    <t>PANAMÁ</t>
  </si>
  <si>
    <t>PARAGUAY</t>
  </si>
  <si>
    <t>PERÚ</t>
  </si>
  <si>
    <t>POLONIA</t>
  </si>
  <si>
    <t>PORTUGAL</t>
  </si>
  <si>
    <t>REINO UNIDO</t>
  </si>
  <si>
    <t>REPÚBLICA CHECA</t>
  </si>
  <si>
    <t>REPÚBLICA DOMINICANA</t>
  </si>
  <si>
    <t>RUMANÍA</t>
  </si>
  <si>
    <t>RUSIA</t>
  </si>
  <si>
    <t>SENEGAL</t>
  </si>
  <si>
    <t>SINGAPUR</t>
  </si>
  <si>
    <t>SIRIA</t>
  </si>
  <si>
    <t>SUDÁFRICA</t>
  </si>
  <si>
    <t>SUECIA</t>
  </si>
  <si>
    <t>SUIZA</t>
  </si>
  <si>
    <t>TAILANDIA</t>
  </si>
  <si>
    <t>TAIWÁN</t>
  </si>
  <si>
    <t>TANZANIA</t>
  </si>
  <si>
    <t>TÚNEZ</t>
  </si>
  <si>
    <t>TURQUÍA</t>
  </si>
  <si>
    <t>URUGUAY</t>
  </si>
  <si>
    <t>VENEZUELA</t>
  </si>
  <si>
    <t>YEMEN</t>
  </si>
  <si>
    <t>ZAIRE/CONGO</t>
  </si>
  <si>
    <t>ZIMBABWE</t>
  </si>
  <si>
    <t>NOTA:</t>
  </si>
  <si>
    <t>Manutención completa sin pernoctar</t>
  </si>
  <si>
    <t>y media manutención en territorio</t>
  </si>
  <si>
    <t>extranjero serán los establecidos para</t>
  </si>
  <si>
    <t xml:space="preserve">dichos conceptos en territorio </t>
  </si>
  <si>
    <t>N.I.F.</t>
  </si>
  <si>
    <t>RESTO DEL MUNDO</t>
  </si>
  <si>
    <t>=</t>
  </si>
  <si>
    <t>Nombre</t>
  </si>
  <si>
    <t>Universidad de Procedencia</t>
  </si>
  <si>
    <t>Secretario</t>
  </si>
  <si>
    <t>Vocal</t>
  </si>
  <si>
    <t>LIQUIDACIÓN</t>
  </si>
  <si>
    <t>Asistencias a</t>
  </si>
  <si>
    <t>ÍNTEGRO</t>
  </si>
  <si>
    <t>DEDUCCIONES</t>
  </si>
  <si>
    <t>Retención  I.R.P.F.</t>
  </si>
  <si>
    <t>LÍQUIDO</t>
  </si>
  <si>
    <t>FECHA:</t>
  </si>
  <si>
    <t>RECIBÍ:</t>
  </si>
  <si>
    <t>HONG KONG S.A.R.</t>
  </si>
  <si>
    <t>MÉXICO</t>
  </si>
  <si>
    <t>PAKISTÁN</t>
  </si>
  <si>
    <t>Cuerpo</t>
  </si>
  <si>
    <t>Área de conocimiento</t>
  </si>
  <si>
    <t>nacional</t>
  </si>
  <si>
    <t>C/ Sta. Lucía 8 - 1ª Planta.</t>
  </si>
  <si>
    <t>18071 Granada.</t>
  </si>
  <si>
    <t xml:space="preserve">ASUNTO: </t>
  </si>
  <si>
    <t>COFINANCIACIÓN DE GASTOS PARA TRIBUNALES DE TESIS DOCTORALES.</t>
  </si>
  <si>
    <t>DOCTORANDO/A:</t>
  </si>
  <si>
    <t>FECHA LECTURA:</t>
  </si>
  <si>
    <t>TESIS DOCTORAL:</t>
  </si>
  <si>
    <t>ORGÁNICA Nº:</t>
  </si>
  <si>
    <t xml:space="preserve">Granada, </t>
  </si>
  <si>
    <t xml:space="preserve">de </t>
  </si>
  <si>
    <t xml:space="preserve">Fdo: </t>
  </si>
  <si>
    <t xml:space="preserve">IMPORTE DE COFINANCIACIÓN: </t>
  </si>
  <si>
    <t>MODELO IV-1</t>
  </si>
  <si>
    <t>MODELO V-3</t>
  </si>
  <si>
    <t>EL/LA RESPONSABLE DEL CENTRO DE GASTOS</t>
  </si>
  <si>
    <t>APLICACIÓN PRESUPUESTARIA:</t>
  </si>
  <si>
    <t>DENOMINACIÓN CENTRO DE GASTOS:</t>
  </si>
  <si>
    <t>Sr./Sra. Jefe/a del Servicio de Gestión Económico Financiera</t>
  </si>
  <si>
    <t>Servicio de Gestión Económico-Financiero</t>
  </si>
  <si>
    <t>Edf. Santa Lucía  ♦  Telf. 958 24 88 60 / 958 24 30 38</t>
  </si>
  <si>
    <t>DATOS BANCARIOS CÓDIGO IBAN</t>
  </si>
  <si>
    <t xml:space="preserve">    Nombramiento:         Presidente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</si>
</sst>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d/mm/yy"/>
    <numFmt numFmtId="173" formatCode="[$-C0A]dddd\,\ dd&quot; de &quot;mmmm&quot; de &quot;yyyy"/>
    <numFmt numFmtId="174" formatCode="[$-C0A]d\-mmm\-yyyy;@"/>
    <numFmt numFmtId="175" formatCode="00000"/>
    <numFmt numFmtId="176" formatCode=";;;"/>
    <numFmt numFmtId="177" formatCode="dd\-mm\-yy;@"/>
    <numFmt numFmtId="178" formatCode="#,##0.00\ &quot;€&quot;"/>
    <numFmt numFmtId="179" formatCode="d\-m\-yy;@"/>
  </numFmts>
  <fonts count="58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b/>
      <i/>
      <sz val="9"/>
      <name val="Garamond"/>
      <family val="1"/>
    </font>
    <font>
      <sz val="8"/>
      <name val="Tahoma"/>
      <family val="0"/>
    </font>
    <font>
      <b/>
      <sz val="8"/>
      <color indexed="53"/>
      <name val="Tahoma"/>
      <family val="2"/>
    </font>
    <font>
      <b/>
      <sz val="9"/>
      <name val="Garamond"/>
      <family val="1"/>
    </font>
    <font>
      <sz val="8"/>
      <name val="Garamond"/>
      <family val="1"/>
    </font>
    <font>
      <b/>
      <sz val="7.9"/>
      <name val="Garamond"/>
      <family val="1"/>
    </font>
    <font>
      <b/>
      <sz val="11"/>
      <name val="Arial"/>
      <family val="2"/>
    </font>
    <font>
      <b/>
      <sz val="16"/>
      <name val="Garamond"/>
      <family val="1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12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178" fontId="0" fillId="0" borderId="12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15" fontId="0" fillId="0" borderId="12" xfId="0" applyNumberForma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18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1" fontId="5" fillId="0" borderId="12" xfId="0" applyNumberFormat="1" applyFont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9" fontId="5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ugr.es/~ofcontrolinterno/index_archivos/impresos.htm" TargetMode="Externa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Liquidaci&#243;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514350</xdr:colOff>
      <xdr:row>4</xdr:row>
      <xdr:rowOff>9525</xdr:rowOff>
    </xdr:to>
    <xdr:pic>
      <xdr:nvPicPr>
        <xdr:cNvPr id="1" name="Picture 1" descr="logo u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</xdr:row>
      <xdr:rowOff>85725</xdr:rowOff>
    </xdr:from>
    <xdr:to>
      <xdr:col>10</xdr:col>
      <xdr:colOff>723900</xdr:colOff>
      <xdr:row>23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" y="3162300"/>
          <a:ext cx="5667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En relación con la Tesis Doctoral que a continuación se indica, en la que existen miembros de Universidades o Instuciones extranjeras entre los componentes del tribunal designado para la  lectura de la misma, se autoriza el cargo  del importe de cofinanciación en el Centro de Gastos reseñado.</a:t>
          </a:r>
        </a:p>
      </xdr:txBody>
    </xdr:sp>
    <xdr:clientData/>
  </xdr:twoCellAnchor>
  <xdr:twoCellAnchor>
    <xdr:from>
      <xdr:col>1</xdr:col>
      <xdr:colOff>457200</xdr:colOff>
      <xdr:row>9</xdr:row>
      <xdr:rowOff>152400</xdr:rowOff>
    </xdr:from>
    <xdr:to>
      <xdr:col>3</xdr:col>
      <xdr:colOff>19050</xdr:colOff>
      <xdr:row>12</xdr:row>
      <xdr:rowOff>66675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1076325" y="1609725"/>
          <a:ext cx="857250" cy="4000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 ÍNDICE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0</xdr:rowOff>
    </xdr:from>
    <xdr:to>
      <xdr:col>57</xdr:col>
      <xdr:colOff>66675</xdr:colOff>
      <xdr:row>9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57200" y="1428750"/>
          <a:ext cx="6105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DECLARA,   a  los  efectos  oportunos  de l Decreto  54/1989  (BOJA 31  de  21-04-89), sobre indemnizaciones por razón de servicio, que ha  realizado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 comisión  encomendada  por  Resolución  del  Rectorado de la Universidad de Granada.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   liquidación  se  entiende  abonada  con  autorización  del   Rectorado  de  esta   Universidad  de  la  correspondiente  comisión  de servicio.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resultase  denegada  el  interesado  se  compromete  a  reintegrar,  en  el Servicio de Gestión Económico-Financiero de la misma, el importe liquidado, en el  plazo máximo   improrrogable   de  diez  días  a   partir  de  la  comunicación  de  denegación.   Caso de no  realizarlo,   la  Gerencia   queda  autorizada,  por la presente, para reintegrar el citado importe de los primeros haberes a percibir por el interesado.
</a:t>
          </a:r>
        </a:p>
      </xdr:txBody>
    </xdr:sp>
    <xdr:clientData/>
  </xdr:twoCellAnchor>
  <xdr:twoCellAnchor>
    <xdr:from>
      <xdr:col>31</xdr:col>
      <xdr:colOff>66675</xdr:colOff>
      <xdr:row>2</xdr:row>
      <xdr:rowOff>95250</xdr:rowOff>
    </xdr:from>
    <xdr:to>
      <xdr:col>57</xdr:col>
      <xdr:colOff>19050</xdr:colOff>
      <xdr:row>7</xdr:row>
      <xdr:rowOff>142875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590925" y="419100"/>
          <a:ext cx="29241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ASISTENCIAS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TRIBUNALES DE OPOSICIONES</a:t>
          </a:r>
          <a:r>
            <a:rPr lang="en-US" cap="none" sz="2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oneCellAnchor>
    <xdr:from>
      <xdr:col>12</xdr:col>
      <xdr:colOff>0</xdr:colOff>
      <xdr:row>7</xdr:row>
      <xdr:rowOff>95250</xdr:rowOff>
    </xdr:from>
    <xdr:ext cx="771525" cy="180975"/>
    <xdr:sp>
      <xdr:nvSpPr>
        <xdr:cNvPr id="3" name="Text Box 13">
          <a:hlinkClick r:id="rId1"/>
        </xdr:cNvPr>
        <xdr:cNvSpPr txBox="1">
          <a:spLocks noChangeArrowheads="1"/>
        </xdr:cNvSpPr>
      </xdr:nvSpPr>
      <xdr:spPr>
        <a:xfrm>
          <a:off x="1352550" y="1200150"/>
          <a:ext cx="771525" cy="1809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</a:t>
          </a:r>
        </a:p>
      </xdr:txBody>
    </xdr:sp>
    <xdr:clientData fPrintsWithSheet="0"/>
  </xdr:oneCellAnchor>
  <xdr:twoCellAnchor editAs="oneCell">
    <xdr:from>
      <xdr:col>1</xdr:col>
      <xdr:colOff>104775</xdr:colOff>
      <xdr:row>0</xdr:row>
      <xdr:rowOff>57150</xdr:rowOff>
    </xdr:from>
    <xdr:to>
      <xdr:col>20</xdr:col>
      <xdr:colOff>28575</xdr:colOff>
      <xdr:row>4</xdr:row>
      <xdr:rowOff>47625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2085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8</xdr:row>
      <xdr:rowOff>0</xdr:rowOff>
    </xdr:from>
    <xdr:ext cx="781050" cy="304800"/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4572000" y="1295400"/>
          <a:ext cx="781050" cy="30480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 fPrintsWithSheet="0"/>
  </xdr:oneCellAnchor>
  <xdr:oneCellAnchor>
    <xdr:from>
      <xdr:col>4</xdr:col>
      <xdr:colOff>552450</xdr:colOff>
      <xdr:row>11</xdr:row>
      <xdr:rowOff>19050</xdr:rowOff>
    </xdr:from>
    <xdr:ext cx="1524000" cy="209550"/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4572000" y="1800225"/>
          <a:ext cx="1524000" cy="20955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 LIQUIDACIÓN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6:L53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3" max="3" width="8.00390625" style="0" customWidth="1"/>
    <col min="4" max="4" width="9.28125" style="0" customWidth="1"/>
    <col min="5" max="5" width="4.28125" style="0" customWidth="1"/>
    <col min="6" max="6" width="4.00390625" style="0" customWidth="1"/>
    <col min="7" max="7" width="13.421875" style="0" customWidth="1"/>
    <col min="8" max="8" width="4.57421875" style="0" customWidth="1"/>
    <col min="9" max="9" width="8.28125" style="0" customWidth="1"/>
    <col min="12" max="12" width="2.28125" style="0" customWidth="1"/>
  </cols>
  <sheetData>
    <row r="6" ht="12.75">
      <c r="G6" t="s">
        <v>143</v>
      </c>
    </row>
    <row r="7" ht="12.75">
      <c r="G7" t="s">
        <v>126</v>
      </c>
    </row>
    <row r="8" ht="12.75">
      <c r="G8" t="s">
        <v>127</v>
      </c>
    </row>
    <row r="17" spans="2:3" ht="12.75">
      <c r="B17" s="14" t="s">
        <v>128</v>
      </c>
      <c r="C17" s="14" t="s">
        <v>129</v>
      </c>
    </row>
    <row r="28" spans="2:11" ht="21" customHeight="1">
      <c r="B28" s="41" t="s">
        <v>132</v>
      </c>
      <c r="C28" s="41"/>
      <c r="D28" s="39"/>
      <c r="E28" s="39"/>
      <c r="F28" s="39"/>
      <c r="G28" s="39"/>
      <c r="H28" s="39"/>
      <c r="I28" s="39"/>
      <c r="J28" s="39"/>
      <c r="K28" s="39"/>
    </row>
    <row r="29" spans="2:11" ht="21" customHeight="1">
      <c r="B29" s="41" t="s">
        <v>130</v>
      </c>
      <c r="C29" s="41"/>
      <c r="D29" s="40"/>
      <c r="E29" s="40"/>
      <c r="F29" s="40"/>
      <c r="G29" s="40"/>
      <c r="H29" s="40"/>
      <c r="I29" s="40"/>
      <c r="J29" s="40"/>
      <c r="K29" s="40"/>
    </row>
    <row r="30" spans="2:5" ht="21" customHeight="1">
      <c r="B30" s="41" t="s">
        <v>131</v>
      </c>
      <c r="C30" s="41"/>
      <c r="D30" s="46"/>
      <c r="E30" s="46"/>
    </row>
    <row r="31" spans="2:10" ht="37.5" customHeight="1">
      <c r="B31" s="45" t="s">
        <v>142</v>
      </c>
      <c r="C31" s="45"/>
      <c r="D31" s="39"/>
      <c r="E31" s="39"/>
      <c r="F31" s="39"/>
      <c r="G31" s="39"/>
      <c r="H31" s="39"/>
      <c r="I31" s="39"/>
      <c r="J31" s="39"/>
    </row>
    <row r="32" spans="2:7" ht="21" customHeight="1">
      <c r="B32" s="41" t="s">
        <v>133</v>
      </c>
      <c r="C32" s="41"/>
      <c r="D32" s="39"/>
      <c r="E32" s="39"/>
      <c r="F32" s="39"/>
      <c r="G32" s="39"/>
    </row>
    <row r="33" spans="2:12" ht="31.5" customHeight="1">
      <c r="B33" s="45" t="s">
        <v>141</v>
      </c>
      <c r="C33" s="45"/>
      <c r="D33" s="39"/>
      <c r="E33" s="39"/>
      <c r="F33" s="39"/>
      <c r="G33" s="39"/>
      <c r="I33" s="39"/>
      <c r="J33" s="39"/>
      <c r="K33" s="39"/>
      <c r="L33" s="39"/>
    </row>
    <row r="34" spans="2:5" ht="36" customHeight="1">
      <c r="B34" s="45" t="s">
        <v>137</v>
      </c>
      <c r="C34" s="45"/>
      <c r="D34" s="44"/>
      <c r="E34" s="44"/>
    </row>
    <row r="37" spans="4:9" ht="12.75">
      <c r="D37" t="s">
        <v>134</v>
      </c>
      <c r="E37" s="18"/>
      <c r="F37" t="s">
        <v>135</v>
      </c>
      <c r="G37" s="18"/>
      <c r="H37" t="s">
        <v>135</v>
      </c>
      <c r="I37" s="18"/>
    </row>
    <row r="38" spans="4:9" ht="12.75">
      <c r="D38" s="42" t="s">
        <v>140</v>
      </c>
      <c r="E38" s="42"/>
      <c r="F38" s="42"/>
      <c r="G38" s="42"/>
      <c r="H38" s="42"/>
      <c r="I38" s="42"/>
    </row>
    <row r="44" spans="4:9" ht="12.75">
      <c r="D44" s="20" t="s">
        <v>136</v>
      </c>
      <c r="E44" s="43"/>
      <c r="F44" s="43"/>
      <c r="G44" s="43"/>
      <c r="H44" s="43"/>
      <c r="I44" s="43"/>
    </row>
    <row r="53" ht="12.75">
      <c r="K53" s="31" t="s">
        <v>138</v>
      </c>
    </row>
  </sheetData>
  <sheetProtection password="9AF0" sheet="1" formatCells="0" formatColumns="0" formatRows="0" insertColumns="0" insertRows="0" insertHyperlinks="0" deleteColumns="0" deleteRows="0" sort="0" autoFilter="0" pivotTables="0"/>
  <mergeCells count="17">
    <mergeCell ref="B34:C34"/>
    <mergeCell ref="B30:C30"/>
    <mergeCell ref="D31:J31"/>
    <mergeCell ref="D30:E30"/>
    <mergeCell ref="B31:C31"/>
    <mergeCell ref="B32:C32"/>
    <mergeCell ref="B33:C33"/>
    <mergeCell ref="D28:K28"/>
    <mergeCell ref="D29:K29"/>
    <mergeCell ref="B29:C29"/>
    <mergeCell ref="B28:C28"/>
    <mergeCell ref="D38:I38"/>
    <mergeCell ref="E44:I44"/>
    <mergeCell ref="D34:E34"/>
    <mergeCell ref="D32:G32"/>
    <mergeCell ref="D33:G33"/>
    <mergeCell ref="I33:L33"/>
  </mergeCells>
  <printOptions/>
  <pageMargins left="0.31" right="0.24" top="0.67" bottom="0.62" header="0.4" footer="0.5905511811023623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E63"/>
  <sheetViews>
    <sheetView showRowColHeaders="0" tabSelected="1" view="pageLayout" workbookViewId="0" topLeftCell="A19">
      <selection activeCell="AD42" sqref="AD42:AM42"/>
    </sheetView>
  </sheetViews>
  <sheetFormatPr defaultColWidth="11.421875" defaultRowHeight="12.75"/>
  <cols>
    <col min="1" max="2" width="1.7109375" style="0" customWidth="1"/>
    <col min="3" max="3" width="1.421875" style="0" customWidth="1"/>
    <col min="4" max="57" width="1.7109375" style="0" customWidth="1"/>
    <col min="58" max="58" width="0.9921875" style="0" customWidth="1"/>
    <col min="59" max="68" width="1.7109375" style="0" customWidth="1"/>
  </cols>
  <sheetData>
    <row r="1" spans="1:2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9" ht="21">
      <c r="A4" s="11"/>
      <c r="B4" s="11"/>
      <c r="C4" s="11"/>
      <c r="D4" s="11"/>
      <c r="I4" s="30"/>
    </row>
    <row r="5" spans="1:4" ht="12.75">
      <c r="A5" s="11"/>
      <c r="B5" s="11"/>
      <c r="C5" s="11"/>
      <c r="D5" s="21" t="s">
        <v>144</v>
      </c>
    </row>
    <row r="6" spans="1:25" ht="12.75">
      <c r="A6" s="19"/>
      <c r="B6" s="20"/>
      <c r="C6" s="20"/>
      <c r="D6" s="24" t="s">
        <v>145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4" ht="2.25" customHeight="1">
      <c r="A7" s="27"/>
      <c r="B7" s="28"/>
      <c r="C7" s="28"/>
      <c r="D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5" ht="12.75">
      <c r="A8" s="29"/>
      <c r="B8" s="26"/>
      <c r="C8" s="26"/>
      <c r="D8" s="26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31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1"/>
      <c r="AA9" s="1"/>
      <c r="AB9" s="1"/>
      <c r="AC9" s="1"/>
      <c r="AD9" s="1"/>
      <c r="AE9" s="1"/>
    </row>
    <row r="12" spans="35:57" ht="15.75" customHeight="1">
      <c r="AI12" t="s">
        <v>123</v>
      </c>
      <c r="AM12" s="49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28:57" ht="15.75" customHeight="1">
      <c r="AB13" t="s">
        <v>124</v>
      </c>
      <c r="AM13" s="51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</row>
    <row r="16" spans="9:57" ht="12.75">
      <c r="I16" t="s">
        <v>108</v>
      </c>
      <c r="M16" s="35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t="s">
        <v>105</v>
      </c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9" spans="9:57" ht="12.75">
      <c r="I19" t="s">
        <v>109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4" spans="9:48" ht="16.5">
      <c r="I24" t="s">
        <v>147</v>
      </c>
      <c r="AA24" s="56"/>
      <c r="AB24" s="57"/>
      <c r="AE24" t="s">
        <v>110</v>
      </c>
      <c r="AL24" s="56"/>
      <c r="AM24" s="57"/>
      <c r="AP24" t="s">
        <v>111</v>
      </c>
      <c r="AU24" s="56"/>
      <c r="AV24" s="57"/>
    </row>
    <row r="28" spans="1:57" ht="12.75">
      <c r="A28" s="53" t="s">
        <v>112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30" ht="12.75"/>
    <row r="32" spans="12:53" ht="12.75">
      <c r="L32" s="54"/>
      <c r="M32" s="54"/>
      <c r="N32" s="54"/>
      <c r="O32" s="54"/>
      <c r="P32" s="54"/>
      <c r="Q32" s="54"/>
      <c r="R32" s="54"/>
      <c r="S32" s="54"/>
      <c r="T32" s="54"/>
      <c r="U32" s="54"/>
      <c r="W32" t="s">
        <v>113</v>
      </c>
      <c r="AD32" s="55">
        <f>IF(AA24="x",57.77,IF(AL24="x",57.77,IF(AU24="x",54.16,"")))</f>
      </c>
      <c r="AE32" s="55"/>
      <c r="AF32" s="55"/>
      <c r="AG32" s="55"/>
      <c r="AH32" s="55"/>
      <c r="AI32" s="55"/>
      <c r="AJ32" s="55"/>
      <c r="AK32" s="55"/>
      <c r="AL32" s="55"/>
      <c r="AM32" s="55"/>
      <c r="AO32" t="s">
        <v>107</v>
      </c>
      <c r="AQ32" t="s">
        <v>1</v>
      </c>
      <c r="AR32" s="55">
        <f>IF(AD32="","",L32*AD32)</f>
      </c>
      <c r="AS32" s="55"/>
      <c r="AT32" s="55"/>
      <c r="AU32" s="55"/>
      <c r="AV32" s="55"/>
      <c r="AW32" s="55"/>
      <c r="AX32" s="55"/>
      <c r="AY32" s="55"/>
      <c r="AZ32" s="55"/>
      <c r="BA32" s="55"/>
    </row>
    <row r="35" spans="35:53" ht="12.75">
      <c r="AI35" s="14" t="s">
        <v>114</v>
      </c>
      <c r="AO35" t="s">
        <v>107</v>
      </c>
      <c r="AQ35" t="s">
        <v>1</v>
      </c>
      <c r="AR35" s="55">
        <f>IF(AR32="","",AR32)</f>
      </c>
      <c r="AS35" s="55"/>
      <c r="AT35" s="55"/>
      <c r="AU35" s="55"/>
      <c r="AV35" s="55"/>
      <c r="AW35" s="55"/>
      <c r="AX35" s="55"/>
      <c r="AY35" s="55"/>
      <c r="AZ35" s="55"/>
      <c r="BA35" s="55"/>
    </row>
    <row r="36" spans="35:53" ht="2.25" customHeight="1"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33"/>
    </row>
    <row r="40" ht="12.75">
      <c r="L40" s="14" t="s">
        <v>115</v>
      </c>
    </row>
    <row r="42" spans="20:53" ht="12.75">
      <c r="T42" t="s">
        <v>116</v>
      </c>
      <c r="AD42" s="61">
        <v>0.02</v>
      </c>
      <c r="AE42" s="61"/>
      <c r="AF42" s="61"/>
      <c r="AG42" s="61"/>
      <c r="AH42" s="61"/>
      <c r="AI42" s="61"/>
      <c r="AJ42" s="61"/>
      <c r="AK42" s="61"/>
      <c r="AL42" s="61"/>
      <c r="AM42" s="61"/>
      <c r="AO42" t="s">
        <v>107</v>
      </c>
      <c r="AQ42" t="s">
        <v>1</v>
      </c>
      <c r="AR42" s="55">
        <f>IF(AR35="","",AR35*AD42)</f>
      </c>
      <c r="AS42" s="55"/>
      <c r="AT42" s="55"/>
      <c r="AU42" s="55"/>
      <c r="AV42" s="55"/>
      <c r="AW42" s="55"/>
      <c r="AX42" s="55"/>
      <c r="AY42" s="55"/>
      <c r="AZ42" s="55"/>
      <c r="BA42" s="55"/>
    </row>
    <row r="45" spans="36:53" ht="12.75">
      <c r="AJ45" s="14" t="s">
        <v>117</v>
      </c>
      <c r="AO45" t="s">
        <v>107</v>
      </c>
      <c r="AQ45" t="s">
        <v>1</v>
      </c>
      <c r="AR45" s="55">
        <f>IF(AR35="","",AR35-AR42)</f>
      </c>
      <c r="AS45" s="55"/>
      <c r="AT45" s="55"/>
      <c r="AU45" s="55"/>
      <c r="AV45" s="55"/>
      <c r="AW45" s="55"/>
      <c r="AX45" s="55"/>
      <c r="AY45" s="55"/>
      <c r="AZ45" s="55"/>
      <c r="BA45" s="55"/>
    </row>
    <row r="46" spans="36:53" ht="2.25" customHeight="1"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33"/>
    </row>
    <row r="50" spans="3:57" ht="12.75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9"/>
    </row>
    <row r="51" spans="3:57" ht="12.75">
      <c r="C51" s="2"/>
      <c r="D51" s="1"/>
      <c r="E51" s="1" t="s">
        <v>146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6"/>
    </row>
    <row r="52" spans="3:57" ht="12.75"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6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6"/>
    </row>
    <row r="53" spans="3:57" ht="12.75">
      <c r="C53" s="2"/>
      <c r="AC53" s="1"/>
      <c r="AD53" s="6"/>
      <c r="AE53" s="1"/>
      <c r="AF53" s="1" t="s">
        <v>118</v>
      </c>
      <c r="AG53" s="1"/>
      <c r="AH53" s="1"/>
      <c r="AI53" s="1"/>
      <c r="AJ53" s="1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6"/>
    </row>
    <row r="54" spans="3:57" ht="13.5">
      <c r="C54" s="2"/>
      <c r="D54" s="47"/>
      <c r="E54" s="48"/>
      <c r="F54" s="47"/>
      <c r="G54" s="48"/>
      <c r="H54" s="47"/>
      <c r="I54" s="48"/>
      <c r="J54" s="47"/>
      <c r="K54" s="48"/>
      <c r="L54" s="1"/>
      <c r="M54" s="47"/>
      <c r="N54" s="48"/>
      <c r="O54" s="47"/>
      <c r="P54" s="48"/>
      <c r="Q54" s="47"/>
      <c r="R54" s="48"/>
      <c r="S54" s="47"/>
      <c r="T54" s="48"/>
      <c r="U54" s="37"/>
      <c r="V54" s="47"/>
      <c r="W54" s="48"/>
      <c r="X54" s="47"/>
      <c r="Y54" s="48"/>
      <c r="Z54" s="47"/>
      <c r="AA54" s="48"/>
      <c r="AB54" s="47"/>
      <c r="AC54" s="48"/>
      <c r="AD54" s="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6"/>
    </row>
    <row r="55" spans="3:57" ht="12.75">
      <c r="C55" s="2"/>
      <c r="D55" s="1"/>
      <c r="E55" s="38"/>
      <c r="F55" s="38"/>
      <c r="G55" s="38"/>
      <c r="H55" s="38"/>
      <c r="I55" s="38"/>
      <c r="J55" s="38"/>
      <c r="K55" s="38"/>
      <c r="L55" s="38"/>
      <c r="M55" s="1"/>
      <c r="N55" s="1"/>
      <c r="O55" s="38"/>
      <c r="P55" s="38"/>
      <c r="Q55" s="38"/>
      <c r="R55" s="38"/>
      <c r="S55" s="38"/>
      <c r="T55" s="38"/>
      <c r="U55" s="38"/>
      <c r="V55" s="38"/>
      <c r="W55" s="1"/>
      <c r="X55" s="1"/>
      <c r="Y55" s="38"/>
      <c r="Z55" s="38"/>
      <c r="AA55" s="38"/>
      <c r="AB55" s="38"/>
      <c r="AC55" s="1"/>
      <c r="AD55" s="6"/>
      <c r="AE55" s="1"/>
      <c r="AF55" s="10" t="s">
        <v>119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6"/>
    </row>
    <row r="56" spans="3:57" ht="12.75"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6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6"/>
    </row>
    <row r="57" spans="3:57" ht="13.5">
      <c r="C57" s="2"/>
      <c r="D57" s="47"/>
      <c r="E57" s="48"/>
      <c r="F57" s="47"/>
      <c r="G57" s="48"/>
      <c r="H57" s="47"/>
      <c r="I57" s="48"/>
      <c r="J57" s="47"/>
      <c r="K57" s="48"/>
      <c r="L57" s="36">
        <v>3</v>
      </c>
      <c r="M57" s="47"/>
      <c r="N57" s="48"/>
      <c r="O57" s="47"/>
      <c r="P57" s="48"/>
      <c r="Q57" s="47"/>
      <c r="R57" s="48"/>
      <c r="S57" s="47"/>
      <c r="T57" s="48"/>
      <c r="U57" s="36"/>
      <c r="V57" s="47"/>
      <c r="W57" s="48"/>
      <c r="X57" s="47"/>
      <c r="Y57" s="48"/>
      <c r="Z57" s="47"/>
      <c r="AA57" s="48"/>
      <c r="AB57" s="47"/>
      <c r="AC57" s="48"/>
      <c r="AD57" s="6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6"/>
    </row>
    <row r="58" spans="3:57" ht="12.75"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6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6"/>
    </row>
    <row r="59" spans="3:57" ht="12.75"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6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6"/>
    </row>
    <row r="60" spans="3:57" ht="12.75">
      <c r="C60" s="2"/>
      <c r="D60" s="1"/>
      <c r="E60" s="1" t="s">
        <v>3</v>
      </c>
      <c r="F60" s="1"/>
      <c r="G60" s="1"/>
      <c r="H60" s="1"/>
      <c r="I60" s="1"/>
      <c r="J60" s="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1"/>
      <c r="AD60" s="6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6"/>
    </row>
    <row r="61" spans="3:57" ht="12.75"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5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5"/>
    </row>
    <row r="63" spans="49:57" ht="12.75">
      <c r="AW63" s="58" t="s">
        <v>139</v>
      </c>
      <c r="AX63" s="59"/>
      <c r="AY63" s="59"/>
      <c r="AZ63" s="59"/>
      <c r="BA63" s="59"/>
      <c r="BB63" s="59"/>
      <c r="BC63" s="59"/>
      <c r="BD63" s="59"/>
      <c r="BE63" s="59"/>
    </row>
  </sheetData>
  <sheetProtection password="9AF0" sheet="1" formatCells="0" formatColumns="0"/>
  <mergeCells count="43">
    <mergeCell ref="AA24:AB24"/>
    <mergeCell ref="X57:Y57"/>
    <mergeCell ref="Z57:AA57"/>
    <mergeCell ref="AB57:AC57"/>
    <mergeCell ref="K60:AB60"/>
    <mergeCell ref="D57:E57"/>
    <mergeCell ref="F57:G57"/>
    <mergeCell ref="H57:I57"/>
    <mergeCell ref="J57:K57"/>
    <mergeCell ref="M57:N57"/>
    <mergeCell ref="O57:P57"/>
    <mergeCell ref="Q57:R57"/>
    <mergeCell ref="S57:T57"/>
    <mergeCell ref="V57:W57"/>
    <mergeCell ref="N16:AR16"/>
    <mergeCell ref="AR32:BA32"/>
    <mergeCell ref="Q54:R54"/>
    <mergeCell ref="O54:P54"/>
    <mergeCell ref="S54:T54"/>
    <mergeCell ref="AW63:BE63"/>
    <mergeCell ref="AR35:BA35"/>
    <mergeCell ref="AR42:BA42"/>
    <mergeCell ref="AR45:BA45"/>
    <mergeCell ref="AD42:AM42"/>
    <mergeCell ref="AK53:BD53"/>
    <mergeCell ref="AM12:BE12"/>
    <mergeCell ref="AM13:BE13"/>
    <mergeCell ref="A28:BE28"/>
    <mergeCell ref="L32:U32"/>
    <mergeCell ref="AD32:AM32"/>
    <mergeCell ref="W19:BE19"/>
    <mergeCell ref="AV16:BE16"/>
    <mergeCell ref="AL24:AM24"/>
    <mergeCell ref="AU24:AV24"/>
    <mergeCell ref="V54:W54"/>
    <mergeCell ref="X54:Y54"/>
    <mergeCell ref="Z54:AA54"/>
    <mergeCell ref="AB54:AC54"/>
    <mergeCell ref="D54:E54"/>
    <mergeCell ref="F54:G54"/>
    <mergeCell ref="H54:I54"/>
    <mergeCell ref="J54:K54"/>
    <mergeCell ref="M54:N54"/>
  </mergeCells>
  <printOptions/>
  <pageMargins left="0.3937007874015748" right="0.24" top="0.43" bottom="0.51" header="0" footer="0.49"/>
  <pageSetup fitToHeight="1" fitToWidth="1" horizontalDpi="600" verticalDpi="6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100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23.28125" style="0" customWidth="1"/>
    <col min="3" max="3" width="15.421875" style="13" customWidth="1"/>
    <col min="4" max="4" width="16.57421875" style="13" customWidth="1"/>
  </cols>
  <sheetData>
    <row r="1" ht="12.75">
      <c r="B1" s="14" t="s">
        <v>4</v>
      </c>
    </row>
    <row r="2" spans="2:4" ht="12.75">
      <c r="B2" s="14"/>
      <c r="C2" s="15"/>
      <c r="D2" s="16" t="s">
        <v>2</v>
      </c>
    </row>
    <row r="3" spans="2:6" ht="12.75">
      <c r="B3" s="12" t="s">
        <v>5</v>
      </c>
      <c r="C3" s="16" t="s">
        <v>0</v>
      </c>
      <c r="D3" s="16" t="s">
        <v>6</v>
      </c>
      <c r="E3" s="17" t="s">
        <v>100</v>
      </c>
      <c r="F3" s="32" t="s">
        <v>101</v>
      </c>
    </row>
    <row r="4" spans="1:6" ht="12.75">
      <c r="A4">
        <v>1</v>
      </c>
      <c r="B4" t="s">
        <v>7</v>
      </c>
      <c r="C4" s="13">
        <v>142.04</v>
      </c>
      <c r="D4" s="13">
        <v>63.63</v>
      </c>
      <c r="F4" s="32" t="s">
        <v>102</v>
      </c>
    </row>
    <row r="5" spans="1:6" ht="12.75">
      <c r="A5">
        <v>2</v>
      </c>
      <c r="B5" t="s">
        <v>8</v>
      </c>
      <c r="C5" s="13">
        <v>50.13</v>
      </c>
      <c r="D5" s="13">
        <v>40.49</v>
      </c>
      <c r="F5" s="32" t="s">
        <v>103</v>
      </c>
    </row>
    <row r="6" spans="1:6" ht="12.75">
      <c r="A6">
        <v>3</v>
      </c>
      <c r="B6" t="s">
        <v>9</v>
      </c>
      <c r="C6" s="13">
        <v>144.61</v>
      </c>
      <c r="D6" s="13">
        <v>63.63</v>
      </c>
      <c r="F6" s="32" t="s">
        <v>104</v>
      </c>
    </row>
    <row r="7" spans="1:6" ht="12.75">
      <c r="A7">
        <v>4</v>
      </c>
      <c r="B7" t="s">
        <v>10</v>
      </c>
      <c r="C7" s="13">
        <v>79.05</v>
      </c>
      <c r="D7" s="13">
        <v>57.84</v>
      </c>
      <c r="F7" s="32" t="s">
        <v>125</v>
      </c>
    </row>
    <row r="8" spans="1:4" ht="12.75">
      <c r="A8">
        <v>5</v>
      </c>
      <c r="B8" t="s">
        <v>11</v>
      </c>
      <c r="C8" s="13">
        <v>108.62</v>
      </c>
      <c r="D8" s="13">
        <v>47.56</v>
      </c>
    </row>
    <row r="9" spans="1:4" ht="12.75">
      <c r="A9">
        <v>6</v>
      </c>
      <c r="B9" t="s">
        <v>12</v>
      </c>
      <c r="C9" s="13">
        <v>118.91</v>
      </c>
      <c r="D9" s="13">
        <v>59.13</v>
      </c>
    </row>
    <row r="10" spans="1:4" ht="12.75">
      <c r="A10">
        <v>7</v>
      </c>
      <c r="B10" t="s">
        <v>13</v>
      </c>
      <c r="C10" s="13">
        <v>86.77</v>
      </c>
      <c r="D10" s="13">
        <v>54.64</v>
      </c>
    </row>
    <row r="11" spans="1:4" ht="12.75">
      <c r="A11">
        <v>8</v>
      </c>
      <c r="B11" t="s">
        <v>14</v>
      </c>
      <c r="C11" s="13">
        <v>102.19</v>
      </c>
      <c r="D11" s="13">
        <v>62.99</v>
      </c>
    </row>
    <row r="12" spans="1:4" ht="12.75">
      <c r="A12">
        <v>9</v>
      </c>
      <c r="B12" t="s">
        <v>15</v>
      </c>
      <c r="C12" s="13">
        <v>158.75</v>
      </c>
      <c r="D12" s="13">
        <v>88.7</v>
      </c>
    </row>
    <row r="13" spans="1:4" ht="12.75">
      <c r="A13">
        <v>10</v>
      </c>
      <c r="B13" t="s">
        <v>16</v>
      </c>
      <c r="C13" s="13">
        <v>54.64</v>
      </c>
      <c r="D13" s="13">
        <v>39.2</v>
      </c>
    </row>
    <row r="14" spans="1:4" ht="12.75">
      <c r="A14">
        <v>11</v>
      </c>
      <c r="B14" t="s">
        <v>17</v>
      </c>
      <c r="C14" s="13">
        <v>77.77</v>
      </c>
      <c r="D14" s="13">
        <v>53.34</v>
      </c>
    </row>
    <row r="15" spans="1:4" ht="12.75">
      <c r="A15">
        <v>12</v>
      </c>
      <c r="B15" t="s">
        <v>18</v>
      </c>
      <c r="C15" s="13">
        <v>136.9</v>
      </c>
      <c r="D15" s="13">
        <v>84.84</v>
      </c>
    </row>
    <row r="16" spans="1:4" ht="12.75">
      <c r="A16">
        <v>13</v>
      </c>
      <c r="B16" t="s">
        <v>19</v>
      </c>
      <c r="C16" s="13">
        <v>57.2</v>
      </c>
      <c r="D16" s="13">
        <v>40.49</v>
      </c>
    </row>
    <row r="17" spans="1:4" ht="12.75">
      <c r="A17">
        <v>14</v>
      </c>
      <c r="B17" t="s">
        <v>20</v>
      </c>
      <c r="C17" s="13">
        <v>94.48</v>
      </c>
      <c r="D17" s="13">
        <v>52.06</v>
      </c>
    </row>
    <row r="18" spans="1:4" ht="12.75">
      <c r="A18">
        <v>15</v>
      </c>
      <c r="B18" t="s">
        <v>21</v>
      </c>
      <c r="C18" s="13">
        <v>100.91</v>
      </c>
      <c r="D18" s="13">
        <v>55.28</v>
      </c>
    </row>
    <row r="19" spans="1:4" ht="12.75">
      <c r="A19">
        <v>16</v>
      </c>
      <c r="B19" t="s">
        <v>22</v>
      </c>
      <c r="C19" s="13">
        <v>109.26</v>
      </c>
      <c r="D19" s="13">
        <v>53.99</v>
      </c>
    </row>
    <row r="20" spans="1:4" ht="12.75">
      <c r="A20">
        <v>17</v>
      </c>
      <c r="B20" t="s">
        <v>23</v>
      </c>
      <c r="C20" s="13">
        <v>76.48</v>
      </c>
      <c r="D20" s="13">
        <v>49.49</v>
      </c>
    </row>
    <row r="21" spans="1:4" ht="12.75">
      <c r="A21">
        <v>18</v>
      </c>
      <c r="B21" t="s">
        <v>24</v>
      </c>
      <c r="C21" s="13">
        <v>132.4</v>
      </c>
      <c r="D21" s="13">
        <v>83.55</v>
      </c>
    </row>
    <row r="22" spans="1:4" ht="12.75">
      <c r="A22">
        <v>19</v>
      </c>
      <c r="B22" t="s">
        <v>25</v>
      </c>
      <c r="C22" s="13">
        <v>109.26</v>
      </c>
      <c r="D22" s="13">
        <v>59.13</v>
      </c>
    </row>
    <row r="23" spans="1:4" ht="12.75">
      <c r="A23">
        <v>20</v>
      </c>
      <c r="B23" t="s">
        <v>26</v>
      </c>
      <c r="C23" s="13">
        <v>65.55</v>
      </c>
      <c r="D23" s="13">
        <v>52.7</v>
      </c>
    </row>
    <row r="24" spans="1:4" ht="12.75">
      <c r="A24">
        <v>21</v>
      </c>
      <c r="B24" t="s">
        <v>27</v>
      </c>
      <c r="C24" s="13">
        <v>70.06</v>
      </c>
      <c r="D24" s="13">
        <v>47.56</v>
      </c>
    </row>
    <row r="25" spans="1:4" ht="12.75">
      <c r="A25">
        <v>22</v>
      </c>
      <c r="B25" t="s">
        <v>28</v>
      </c>
      <c r="C25" s="13">
        <v>77.77</v>
      </c>
      <c r="D25" s="13">
        <v>53.34</v>
      </c>
    </row>
    <row r="26" spans="1:4" ht="12.75">
      <c r="A26">
        <v>23</v>
      </c>
      <c r="B26" t="s">
        <v>29</v>
      </c>
      <c r="C26" s="13">
        <v>60.42</v>
      </c>
      <c r="D26" s="13">
        <v>35.35</v>
      </c>
    </row>
    <row r="27" spans="1:4" ht="12.75">
      <c r="A27">
        <v>24</v>
      </c>
      <c r="B27" t="s">
        <v>30</v>
      </c>
      <c r="C27" s="13">
        <v>131.12</v>
      </c>
      <c r="D27" s="13">
        <v>69.41</v>
      </c>
    </row>
    <row r="28" spans="1:4" ht="12.75">
      <c r="A28">
        <v>25</v>
      </c>
      <c r="B28" t="s">
        <v>31</v>
      </c>
      <c r="C28" s="13">
        <v>69.41</v>
      </c>
      <c r="D28" s="13">
        <v>46.27</v>
      </c>
    </row>
    <row r="29" spans="1:4" ht="12.75">
      <c r="A29">
        <v>26</v>
      </c>
      <c r="B29" t="s">
        <v>32</v>
      </c>
      <c r="C29" s="13">
        <v>97.69</v>
      </c>
      <c r="D29" s="13">
        <v>41.78</v>
      </c>
    </row>
    <row r="30" spans="1:4" ht="12.75">
      <c r="A30">
        <v>27</v>
      </c>
      <c r="B30" t="s">
        <v>33</v>
      </c>
      <c r="C30" s="13">
        <v>70.7</v>
      </c>
      <c r="D30" s="13">
        <v>46.27</v>
      </c>
    </row>
    <row r="31" spans="1:4" ht="12.75">
      <c r="A31">
        <v>28</v>
      </c>
      <c r="B31" t="s">
        <v>34</v>
      </c>
      <c r="C31" s="13">
        <v>108.62</v>
      </c>
      <c r="D31" s="13">
        <v>60.42</v>
      </c>
    </row>
    <row r="32" spans="1:4" ht="12.75">
      <c r="A32">
        <v>29</v>
      </c>
      <c r="B32" t="s">
        <v>35</v>
      </c>
      <c r="C32" s="13">
        <v>80.99</v>
      </c>
      <c r="D32" s="13">
        <v>46.27</v>
      </c>
    </row>
    <row r="33" spans="1:4" ht="12.75">
      <c r="A33">
        <v>30</v>
      </c>
      <c r="B33" t="s">
        <v>36</v>
      </c>
      <c r="C33" s="13">
        <v>152.97</v>
      </c>
      <c r="D33" s="13">
        <v>74.56</v>
      </c>
    </row>
    <row r="34" spans="1:4" ht="12.75">
      <c r="A34">
        <v>31</v>
      </c>
      <c r="B34" t="s">
        <v>37</v>
      </c>
      <c r="C34" s="13">
        <v>127.9</v>
      </c>
      <c r="D34" s="13">
        <v>40.49</v>
      </c>
    </row>
    <row r="35" spans="1:4" ht="12.75">
      <c r="A35">
        <v>32</v>
      </c>
      <c r="B35" t="s">
        <v>38</v>
      </c>
      <c r="C35" s="13">
        <v>76.48</v>
      </c>
      <c r="D35" s="13">
        <v>42.42</v>
      </c>
    </row>
    <row r="36" spans="1:4" ht="12.75">
      <c r="A36">
        <v>33</v>
      </c>
      <c r="B36" t="s">
        <v>39</v>
      </c>
      <c r="C36" s="13">
        <v>122.76</v>
      </c>
      <c r="D36" s="13">
        <v>70.06</v>
      </c>
    </row>
    <row r="37" spans="1:4" ht="12.75">
      <c r="A37">
        <v>34</v>
      </c>
      <c r="B37" t="s">
        <v>40</v>
      </c>
      <c r="C37" s="13">
        <v>131.12</v>
      </c>
      <c r="D37" s="13">
        <v>70.06</v>
      </c>
    </row>
    <row r="38" spans="1:4" ht="12.75">
      <c r="A38">
        <v>35</v>
      </c>
      <c r="B38" t="s">
        <v>41</v>
      </c>
      <c r="C38" s="13">
        <v>107.34</v>
      </c>
      <c r="D38" s="13">
        <v>56.56</v>
      </c>
    </row>
    <row r="39" spans="1:4" ht="12.75">
      <c r="A39">
        <v>36</v>
      </c>
      <c r="B39" t="s">
        <v>42</v>
      </c>
      <c r="C39" s="13">
        <v>71.34</v>
      </c>
      <c r="D39" s="13">
        <v>39.85</v>
      </c>
    </row>
    <row r="40" spans="1:4" ht="12.75">
      <c r="A40">
        <v>37</v>
      </c>
      <c r="B40" t="s">
        <v>43</v>
      </c>
      <c r="C40" s="13">
        <v>73.92</v>
      </c>
      <c r="D40" s="13">
        <v>41.78</v>
      </c>
    </row>
    <row r="41" spans="1:4" ht="12.75">
      <c r="A41">
        <v>38</v>
      </c>
      <c r="B41" t="s">
        <v>44</v>
      </c>
      <c r="C41" s="13">
        <v>95.76</v>
      </c>
      <c r="D41" s="13">
        <v>45.63</v>
      </c>
    </row>
    <row r="42" spans="1:4" ht="12.75">
      <c r="A42">
        <v>39</v>
      </c>
      <c r="B42" t="s">
        <v>45</v>
      </c>
      <c r="C42" s="13">
        <v>93.84</v>
      </c>
      <c r="D42" s="13">
        <v>53.99</v>
      </c>
    </row>
    <row r="43" spans="1:4" ht="12.75">
      <c r="A43">
        <v>40</v>
      </c>
      <c r="B43" t="s">
        <v>46</v>
      </c>
      <c r="C43" s="13">
        <v>48.21</v>
      </c>
      <c r="D43" s="13">
        <v>40.49</v>
      </c>
    </row>
    <row r="44" spans="1:4" ht="12.75">
      <c r="A44">
        <v>41</v>
      </c>
      <c r="B44" t="s">
        <v>47</v>
      </c>
      <c r="C44" s="13">
        <v>74.56</v>
      </c>
      <c r="D44" s="13">
        <v>44.99</v>
      </c>
    </row>
    <row r="45" spans="1:4" ht="12.75">
      <c r="A45">
        <v>42</v>
      </c>
      <c r="B45" t="s">
        <v>120</v>
      </c>
      <c r="C45" s="13">
        <v>129.83</v>
      </c>
      <c r="D45" s="13">
        <v>55.28</v>
      </c>
    </row>
    <row r="46" spans="1:4" ht="12.75">
      <c r="A46">
        <v>43</v>
      </c>
      <c r="B46" t="s">
        <v>48</v>
      </c>
      <c r="C46" s="13">
        <v>123.4</v>
      </c>
      <c r="D46" s="13">
        <v>49.49</v>
      </c>
    </row>
    <row r="47" spans="1:4" ht="12.75">
      <c r="A47">
        <v>44</v>
      </c>
      <c r="B47" t="s">
        <v>49</v>
      </c>
      <c r="C47" s="13">
        <v>106.69</v>
      </c>
      <c r="D47" s="13">
        <v>41.13</v>
      </c>
    </row>
    <row r="48" spans="1:4" ht="12.75">
      <c r="A48">
        <v>45</v>
      </c>
      <c r="B48" t="s">
        <v>50</v>
      </c>
      <c r="C48" s="13">
        <v>109.26</v>
      </c>
      <c r="D48" s="13">
        <v>45.63</v>
      </c>
    </row>
    <row r="49" spans="1:4" ht="12.75">
      <c r="A49">
        <v>46</v>
      </c>
      <c r="B49" t="s">
        <v>51</v>
      </c>
      <c r="C49" s="13">
        <v>70.7</v>
      </c>
      <c r="D49" s="13">
        <v>41.78</v>
      </c>
    </row>
    <row r="50" spans="1:4" ht="12.75">
      <c r="A50">
        <v>47</v>
      </c>
      <c r="B50" t="s">
        <v>52</v>
      </c>
      <c r="C50" s="13">
        <v>86.13</v>
      </c>
      <c r="D50" s="13">
        <v>47.56</v>
      </c>
    </row>
    <row r="51" spans="1:4" ht="12.75">
      <c r="A51">
        <v>48</v>
      </c>
      <c r="B51" t="s">
        <v>53</v>
      </c>
      <c r="C51" s="13">
        <v>99.63</v>
      </c>
      <c r="D51" s="13">
        <v>51.42</v>
      </c>
    </row>
    <row r="52" spans="1:4" ht="12.75">
      <c r="A52">
        <v>49</v>
      </c>
      <c r="B52" t="s">
        <v>54</v>
      </c>
      <c r="C52" s="13">
        <v>98.98</v>
      </c>
      <c r="D52" s="13">
        <v>60.42</v>
      </c>
    </row>
    <row r="53" spans="1:4" ht="12.75">
      <c r="A53">
        <v>50</v>
      </c>
      <c r="B53" t="s">
        <v>55</v>
      </c>
      <c r="C53" s="13">
        <v>140.11</v>
      </c>
      <c r="D53" s="13">
        <v>67.49</v>
      </c>
    </row>
    <row r="54" spans="1:4" ht="12.75">
      <c r="A54">
        <v>51</v>
      </c>
      <c r="B54" t="s">
        <v>56</v>
      </c>
      <c r="C54" s="13">
        <v>82.27</v>
      </c>
      <c r="D54" s="13">
        <v>49.49</v>
      </c>
    </row>
    <row r="55" spans="1:4" ht="12.75">
      <c r="A55">
        <v>52</v>
      </c>
      <c r="B55" t="s">
        <v>57</v>
      </c>
      <c r="C55" s="13">
        <v>170.96</v>
      </c>
      <c r="D55" s="13">
        <v>103.48</v>
      </c>
    </row>
    <row r="56" spans="1:4" ht="12.75">
      <c r="A56">
        <v>53</v>
      </c>
      <c r="B56" t="s">
        <v>58</v>
      </c>
      <c r="C56" s="13">
        <v>99.63</v>
      </c>
      <c r="D56" s="13">
        <v>45.63</v>
      </c>
    </row>
    <row r="57" spans="1:4" ht="12.75">
      <c r="A57">
        <v>54</v>
      </c>
      <c r="B57" t="s">
        <v>59</v>
      </c>
      <c r="C57" s="13">
        <v>88.05</v>
      </c>
      <c r="D57" s="13">
        <v>42.42</v>
      </c>
    </row>
    <row r="58" spans="1:4" ht="12.75">
      <c r="A58">
        <v>55</v>
      </c>
      <c r="B58" t="s">
        <v>60</v>
      </c>
      <c r="C58" s="13">
        <v>131.12</v>
      </c>
      <c r="D58" s="13">
        <v>47.56</v>
      </c>
    </row>
    <row r="59" spans="1:4" ht="12.75">
      <c r="A59">
        <v>56</v>
      </c>
      <c r="B59" t="s">
        <v>61</v>
      </c>
      <c r="C59" s="13">
        <v>123.4</v>
      </c>
      <c r="D59" s="13">
        <v>37.28</v>
      </c>
    </row>
    <row r="60" spans="1:4" ht="12.75">
      <c r="A60">
        <v>57</v>
      </c>
      <c r="B60" t="s">
        <v>62</v>
      </c>
      <c r="C60" s="13">
        <v>109.26</v>
      </c>
      <c r="D60" s="13">
        <v>58.49</v>
      </c>
    </row>
    <row r="61" spans="1:4" ht="12.75">
      <c r="A61">
        <v>58</v>
      </c>
      <c r="B61" t="s">
        <v>63</v>
      </c>
      <c r="C61" s="13">
        <v>145.26</v>
      </c>
      <c r="D61" s="13">
        <v>59.77</v>
      </c>
    </row>
    <row r="62" spans="1:4" ht="12.75">
      <c r="A62">
        <v>59</v>
      </c>
      <c r="B62" t="s">
        <v>64</v>
      </c>
      <c r="C62" s="13">
        <v>98.33</v>
      </c>
      <c r="D62" s="13">
        <v>36.64</v>
      </c>
    </row>
    <row r="63" spans="1:4" ht="12.75">
      <c r="A63">
        <v>60</v>
      </c>
      <c r="B63" t="s">
        <v>65</v>
      </c>
      <c r="C63" s="13">
        <v>49.49</v>
      </c>
      <c r="D63" s="13">
        <v>34.06</v>
      </c>
    </row>
    <row r="64" spans="1:4" ht="12.75">
      <c r="A64">
        <v>61</v>
      </c>
      <c r="B64" t="s">
        <v>66</v>
      </c>
      <c r="C64" s="13">
        <v>106.05</v>
      </c>
      <c r="D64" s="13">
        <v>42.42</v>
      </c>
    </row>
    <row r="65" spans="1:4" ht="12.75">
      <c r="A65">
        <v>62</v>
      </c>
      <c r="B65" t="s">
        <v>67</v>
      </c>
      <c r="C65" s="13">
        <v>52.7</v>
      </c>
      <c r="D65" s="13">
        <v>41.78</v>
      </c>
    </row>
    <row r="66" spans="1:4" ht="12.75">
      <c r="A66">
        <v>63</v>
      </c>
      <c r="B66" t="s">
        <v>121</v>
      </c>
      <c r="C66" s="13">
        <v>87.41</v>
      </c>
      <c r="D66" s="13">
        <v>46.27</v>
      </c>
    </row>
    <row r="67" spans="1:4" ht="12.75">
      <c r="A67">
        <v>64</v>
      </c>
      <c r="B67" t="s">
        <v>68</v>
      </c>
      <c r="C67" s="13">
        <v>71.98</v>
      </c>
      <c r="D67" s="13">
        <v>45.63</v>
      </c>
    </row>
    <row r="68" spans="1:4" ht="12.75">
      <c r="A68">
        <v>65</v>
      </c>
      <c r="B68" t="s">
        <v>69</v>
      </c>
      <c r="C68" s="13">
        <v>100.91</v>
      </c>
      <c r="D68" s="13">
        <v>56.56</v>
      </c>
    </row>
    <row r="69" spans="1:4" ht="12.75">
      <c r="A69">
        <v>66</v>
      </c>
      <c r="B69" t="s">
        <v>70</v>
      </c>
      <c r="C69" s="13">
        <v>125.98</v>
      </c>
      <c r="D69" s="13">
        <v>50.13</v>
      </c>
    </row>
    <row r="70" spans="1:4" ht="12.75">
      <c r="A70">
        <v>67</v>
      </c>
      <c r="B70" t="s">
        <v>71</v>
      </c>
      <c r="C70" s="13">
        <v>142.04</v>
      </c>
      <c r="D70" s="13">
        <v>86.13</v>
      </c>
    </row>
    <row r="71" spans="1:4" ht="12.75">
      <c r="A71">
        <v>68</v>
      </c>
      <c r="B71" t="s">
        <v>72</v>
      </c>
      <c r="C71" s="13">
        <v>70.06</v>
      </c>
      <c r="D71" s="13">
        <v>43.06</v>
      </c>
    </row>
    <row r="72" spans="1:4" ht="12.75">
      <c r="A72">
        <v>69</v>
      </c>
      <c r="B72" t="s">
        <v>73</v>
      </c>
      <c r="C72" s="13">
        <v>135.61</v>
      </c>
      <c r="D72" s="13">
        <v>68.77</v>
      </c>
    </row>
    <row r="73" spans="1:4" ht="12.75">
      <c r="A73">
        <v>70</v>
      </c>
      <c r="B73" t="s">
        <v>122</v>
      </c>
      <c r="C73" s="13">
        <v>62.35</v>
      </c>
      <c r="D73" s="13">
        <v>39.85</v>
      </c>
    </row>
    <row r="74" spans="1:4" ht="12.75">
      <c r="A74">
        <v>71</v>
      </c>
      <c r="B74" t="s">
        <v>74</v>
      </c>
      <c r="C74" s="13">
        <v>69.41</v>
      </c>
      <c r="D74" s="13">
        <v>39.2</v>
      </c>
    </row>
    <row r="75" spans="1:4" ht="12.75">
      <c r="A75">
        <v>72</v>
      </c>
      <c r="B75" t="s">
        <v>75</v>
      </c>
      <c r="C75" s="13">
        <v>48.85</v>
      </c>
      <c r="D75" s="13">
        <v>35.35</v>
      </c>
    </row>
    <row r="76" spans="1:4" ht="12.75">
      <c r="A76">
        <v>73</v>
      </c>
      <c r="B76" t="s">
        <v>76</v>
      </c>
      <c r="C76" s="13">
        <v>85.48</v>
      </c>
      <c r="D76" s="13">
        <v>46.27</v>
      </c>
    </row>
    <row r="77" spans="1:4" ht="12.75">
      <c r="A77">
        <v>74</v>
      </c>
      <c r="B77" t="s">
        <v>77</v>
      </c>
      <c r="C77" s="13">
        <v>106.69</v>
      </c>
      <c r="D77" s="13">
        <v>45.63</v>
      </c>
    </row>
    <row r="78" spans="1:4" ht="12.75">
      <c r="A78">
        <v>75</v>
      </c>
      <c r="B78" t="s">
        <v>78</v>
      </c>
      <c r="C78" s="13">
        <v>104.12</v>
      </c>
      <c r="D78" s="13">
        <v>46.91</v>
      </c>
    </row>
    <row r="79" spans="1:4" ht="12.75">
      <c r="A79">
        <v>76</v>
      </c>
      <c r="B79" t="s">
        <v>79</v>
      </c>
      <c r="C79" s="13">
        <v>167.75</v>
      </c>
      <c r="D79" s="13">
        <v>88.7</v>
      </c>
    </row>
    <row r="80" spans="1:4" ht="12.75">
      <c r="A80">
        <v>77</v>
      </c>
      <c r="B80" t="s">
        <v>80</v>
      </c>
      <c r="C80" s="13">
        <v>108.62</v>
      </c>
      <c r="D80" s="13">
        <v>46.27</v>
      </c>
    </row>
    <row r="81" spans="1:4" ht="12.75">
      <c r="A81">
        <v>78</v>
      </c>
      <c r="B81" t="s">
        <v>81</v>
      </c>
      <c r="C81" s="13">
        <v>68.77</v>
      </c>
      <c r="D81" s="13">
        <v>39.2</v>
      </c>
    </row>
    <row r="82" spans="1:4" ht="12.75">
      <c r="A82">
        <v>79</v>
      </c>
      <c r="B82" t="s">
        <v>82</v>
      </c>
      <c r="C82" s="13">
        <v>135.61</v>
      </c>
      <c r="D82" s="13">
        <v>41.13</v>
      </c>
    </row>
    <row r="83" spans="1:4" ht="12.75">
      <c r="A83">
        <v>80</v>
      </c>
      <c r="B83" t="s">
        <v>83</v>
      </c>
      <c r="C83" s="13">
        <v>243.59</v>
      </c>
      <c r="D83" s="13">
        <v>78.41</v>
      </c>
    </row>
    <row r="84" spans="1:4" ht="12.75">
      <c r="A84">
        <v>81</v>
      </c>
      <c r="B84" t="s">
        <v>84</v>
      </c>
      <c r="C84" s="13">
        <v>72.62</v>
      </c>
      <c r="D84" s="13">
        <v>48.21</v>
      </c>
    </row>
    <row r="85" spans="1:4" ht="12.75">
      <c r="A85">
        <v>82</v>
      </c>
      <c r="B85" t="s">
        <v>85</v>
      </c>
      <c r="C85" s="13">
        <v>91.26</v>
      </c>
      <c r="D85" s="13">
        <v>51.42</v>
      </c>
    </row>
    <row r="86" spans="1:4" ht="12.75">
      <c r="A86">
        <v>83</v>
      </c>
      <c r="B86" t="s">
        <v>86</v>
      </c>
      <c r="C86" s="13">
        <v>89.34</v>
      </c>
      <c r="D86" s="13">
        <v>49.49</v>
      </c>
    </row>
    <row r="87" spans="1:4" ht="12.75">
      <c r="A87">
        <v>84</v>
      </c>
      <c r="B87" t="s">
        <v>87</v>
      </c>
      <c r="C87" s="13">
        <v>68.77</v>
      </c>
      <c r="D87" s="13">
        <v>51.42</v>
      </c>
    </row>
    <row r="88" spans="1:4" ht="12.75">
      <c r="A88">
        <v>85</v>
      </c>
      <c r="B88" t="s">
        <v>88</v>
      </c>
      <c r="C88" s="13">
        <v>157.47</v>
      </c>
      <c r="D88" s="13">
        <v>80.34</v>
      </c>
    </row>
    <row r="89" spans="1:4" ht="12.75">
      <c r="A89">
        <v>86</v>
      </c>
      <c r="B89" t="s">
        <v>89</v>
      </c>
      <c r="C89" s="13">
        <v>158.75</v>
      </c>
      <c r="D89" s="13">
        <v>65.55</v>
      </c>
    </row>
    <row r="90" spans="1:4" ht="12.75">
      <c r="A90">
        <v>87</v>
      </c>
      <c r="B90" t="s">
        <v>90</v>
      </c>
      <c r="C90" s="13">
        <v>73.92</v>
      </c>
      <c r="D90" s="13">
        <v>41.78</v>
      </c>
    </row>
    <row r="91" spans="1:4" ht="12.75">
      <c r="A91">
        <v>88</v>
      </c>
      <c r="B91" t="s">
        <v>91</v>
      </c>
      <c r="C91" s="13">
        <v>87.41</v>
      </c>
      <c r="D91" s="13">
        <v>52.06</v>
      </c>
    </row>
    <row r="92" spans="1:4" ht="12.75">
      <c r="A92">
        <v>89</v>
      </c>
      <c r="B92" t="s">
        <v>92</v>
      </c>
      <c r="C92" s="13">
        <v>82.27</v>
      </c>
      <c r="D92" s="13">
        <v>32.14</v>
      </c>
    </row>
    <row r="93" spans="1:4" ht="12.75">
      <c r="A93">
        <v>90</v>
      </c>
      <c r="B93" t="s">
        <v>93</v>
      </c>
      <c r="C93" s="13">
        <v>55.28</v>
      </c>
      <c r="D93" s="13">
        <v>49.49</v>
      </c>
    </row>
    <row r="94" spans="1:4" ht="12.75">
      <c r="A94">
        <v>91</v>
      </c>
      <c r="B94" t="s">
        <v>94</v>
      </c>
      <c r="C94" s="13">
        <v>65.55</v>
      </c>
      <c r="D94" s="13">
        <v>41.78</v>
      </c>
    </row>
    <row r="95" spans="1:4" ht="12.75">
      <c r="A95">
        <v>92</v>
      </c>
      <c r="B95" t="s">
        <v>95</v>
      </c>
      <c r="C95" s="13">
        <v>61.7</v>
      </c>
      <c r="D95" s="13">
        <v>44.35</v>
      </c>
    </row>
    <row r="96" spans="1:4" ht="12.75">
      <c r="A96">
        <v>93</v>
      </c>
      <c r="B96" t="s">
        <v>96</v>
      </c>
      <c r="C96" s="13">
        <v>83.55</v>
      </c>
      <c r="D96" s="13">
        <v>38.56</v>
      </c>
    </row>
    <row r="97" spans="1:4" ht="12.75">
      <c r="A97">
        <v>94</v>
      </c>
      <c r="B97" t="s">
        <v>97</v>
      </c>
      <c r="C97" s="13">
        <v>142.04</v>
      </c>
      <c r="D97" s="13">
        <v>46.27</v>
      </c>
    </row>
    <row r="98" spans="1:4" ht="12.75">
      <c r="A98">
        <v>95</v>
      </c>
      <c r="B98" t="s">
        <v>98</v>
      </c>
      <c r="C98" s="13">
        <v>108.62</v>
      </c>
      <c r="D98" s="13">
        <v>57.84</v>
      </c>
    </row>
    <row r="99" spans="1:4" ht="12.75">
      <c r="A99">
        <v>96</v>
      </c>
      <c r="B99" t="s">
        <v>99</v>
      </c>
      <c r="C99" s="13">
        <v>82.27</v>
      </c>
      <c r="D99" s="13">
        <v>41.78</v>
      </c>
    </row>
    <row r="100" spans="1:4" ht="12.75">
      <c r="A100">
        <v>97</v>
      </c>
      <c r="B100" t="s">
        <v>106</v>
      </c>
      <c r="C100" s="13">
        <v>116.33</v>
      </c>
      <c r="D100" s="13">
        <v>43.71</v>
      </c>
    </row>
  </sheetData>
  <sheetProtection password="9AF0" sheet="1" formatCells="0" formatColumns="0" formatRows="0" insertColumns="0" insertRows="0" insertHyperlinks="0" deleteColumns="0" deleteRows="0" sort="0" autoFilter="0" pivotTables="0"/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SuperSAT 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SuperSAT 2003</dc:creator>
  <cp:keywords/>
  <dc:description/>
  <cp:lastModifiedBy>Univerisidad de Granada</cp:lastModifiedBy>
  <cp:lastPrinted>2017-10-09T10:35:58Z</cp:lastPrinted>
  <dcterms:created xsi:type="dcterms:W3CDTF">2004-01-26T17:09:19Z</dcterms:created>
  <dcterms:modified xsi:type="dcterms:W3CDTF">2017-10-09T10:36:31Z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